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ustomers\Charity\2021 Charity\Spring Catalog\"/>
    </mc:Choice>
  </mc:AlternateContent>
  <xr:revisionPtr revIDLastSave="0" documentId="13_ncr:1_{0B87E5B7-60D6-434B-B73A-3EC9847A2982}" xr6:coauthVersionLast="41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PURCHASE ORDER" sheetId="8" r:id="rId1"/>
    <sheet name="Certificate of Exemption" sheetId="7" r:id="rId2"/>
  </sheets>
  <definedNames>
    <definedName name="_xlnm._FilterDatabase" localSheetId="0" hidden="1">'PURCHASE ORDER'!$A$35:$T$35</definedName>
    <definedName name="_xlnm.Print_Area" localSheetId="1">'Certificate of Exemption'!$A$1:$K$62</definedName>
    <definedName name="_xlnm.Print_Area" localSheetId="0">'PURCHASE ORDER'!$A$1:$M$68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8" l="1"/>
  <c r="O35" i="8"/>
  <c r="S35" i="8"/>
  <c r="O56" i="8"/>
  <c r="S56" i="8" s="1"/>
  <c r="O57" i="8"/>
  <c r="S57" i="8" s="1"/>
  <c r="T57" i="8" l="1"/>
  <c r="T56" i="8"/>
  <c r="M57" i="8"/>
  <c r="M51" i="8"/>
  <c r="G57" i="8" l="1"/>
  <c r="O42" i="8"/>
  <c r="S42" i="8" s="1"/>
  <c r="G42" i="8"/>
  <c r="M42" i="8" s="1"/>
  <c r="T42" i="8" l="1"/>
  <c r="O51" i="8"/>
  <c r="T51" i="8" s="1"/>
  <c r="O53" i="8"/>
  <c r="T53" i="8" s="1"/>
  <c r="O54" i="8"/>
  <c r="S54" i="8" s="1"/>
  <c r="O55" i="8"/>
  <c r="S55" i="8" s="1"/>
  <c r="S53" i="8" l="1"/>
  <c r="T55" i="8"/>
  <c r="S51" i="8"/>
  <c r="T54" i="8"/>
  <c r="G51" i="8"/>
  <c r="O39" i="8"/>
  <c r="T39" i="8" s="1"/>
  <c r="G39" i="8"/>
  <c r="M39" i="8" s="1"/>
  <c r="S39" i="8" l="1"/>
  <c r="G54" i="8"/>
  <c r="M54" i="8" s="1"/>
  <c r="G55" i="8"/>
  <c r="M55" i="8" s="1"/>
  <c r="G56" i="8"/>
  <c r="M56" i="8" s="1"/>
  <c r="G58" i="8"/>
  <c r="M58" i="8" s="1"/>
  <c r="O52" i="8" l="1"/>
  <c r="S52" i="8" s="1"/>
  <c r="T52" i="8" l="1"/>
  <c r="G36" i="8"/>
  <c r="G37" i="8"/>
  <c r="G38" i="8"/>
  <c r="G40" i="8"/>
  <c r="G41" i="8"/>
  <c r="G35" i="8"/>
  <c r="G53" i="8" l="1"/>
  <c r="M53" i="8" s="1"/>
  <c r="G52" i="8"/>
  <c r="M52" i="8" s="1"/>
  <c r="G50" i="8"/>
  <c r="M50" i="8" s="1"/>
  <c r="O41" i="8" l="1"/>
  <c r="O38" i="8"/>
  <c r="S41" i="8" l="1"/>
  <c r="T41" i="8"/>
  <c r="S38" i="8"/>
  <c r="T38" i="8"/>
  <c r="O46" i="8" l="1"/>
  <c r="O37" i="8"/>
  <c r="S37" i="8" l="1"/>
  <c r="T37" i="8"/>
  <c r="O50" i="8"/>
  <c r="O58" i="8" s="1"/>
  <c r="F17" i="8" s="1"/>
  <c r="O48" i="8"/>
  <c r="O47" i="8"/>
  <c r="M38" i="8"/>
  <c r="S50" i="8" l="1"/>
  <c r="T50" i="8"/>
  <c r="M37" i="8"/>
  <c r="M36" i="8"/>
  <c r="O36" i="8"/>
  <c r="S36" i="8" s="1"/>
  <c r="M35" i="8" l="1"/>
  <c r="G49" i="8"/>
  <c r="M49" i="8" s="1"/>
  <c r="G48" i="8"/>
  <c r="M48" i="8" s="1"/>
  <c r="G47" i="8"/>
  <c r="M47" i="8" s="1"/>
  <c r="G46" i="8"/>
  <c r="M46" i="8" s="1"/>
  <c r="G45" i="8"/>
  <c r="M45" i="8" s="1"/>
  <c r="G44" i="8"/>
  <c r="M44" i="8" s="1"/>
  <c r="G43" i="8"/>
  <c r="M43" i="8" s="1"/>
  <c r="M41" i="8"/>
  <c r="M40" i="8"/>
  <c r="L59" i="8"/>
  <c r="K59" i="8"/>
  <c r="J59" i="8"/>
  <c r="I59" i="8"/>
  <c r="H59" i="8"/>
  <c r="G59" i="8" l="1"/>
  <c r="T36" i="8"/>
  <c r="O40" i="8"/>
  <c r="O43" i="8"/>
  <c r="T43" i="8" s="1"/>
  <c r="O44" i="8"/>
  <c r="T44" i="8" s="1"/>
  <c r="O45" i="8"/>
  <c r="T45" i="8" s="1"/>
  <c r="S46" i="8"/>
  <c r="T47" i="8"/>
  <c r="T48" i="8"/>
  <c r="O49" i="8"/>
  <c r="T49" i="8" s="1"/>
  <c r="S40" i="8" l="1"/>
  <c r="T40" i="8"/>
  <c r="S43" i="8"/>
  <c r="S48" i="8"/>
  <c r="T46" i="8"/>
  <c r="T35" i="8"/>
  <c r="S49" i="8"/>
  <c r="S47" i="8"/>
  <c r="S45" i="8"/>
  <c r="S44" i="8"/>
  <c r="T58" i="8" l="1"/>
  <c r="F19" i="8" s="1"/>
  <c r="S58" i="8"/>
  <c r="F18" i="8" s="1"/>
  <c r="M59" i="8"/>
  <c r="M61" i="8" l="1"/>
  <c r="M63" i="8" l="1"/>
</calcChain>
</file>

<file path=xl/sharedStrings.xml><?xml version="1.0" encoding="utf-8"?>
<sst xmlns="http://schemas.openxmlformats.org/spreadsheetml/2006/main" count="128" uniqueCount="126">
  <si>
    <t>Notes</t>
  </si>
  <si>
    <t>TDR#</t>
  </si>
  <si>
    <t>City, State, Zip</t>
  </si>
  <si>
    <t>Phone #:</t>
  </si>
  <si>
    <t>Shipping Details</t>
  </si>
  <si>
    <t>Payment Type</t>
  </si>
  <si>
    <t>Name on Card</t>
  </si>
  <si>
    <t>Credit Sale to:</t>
  </si>
  <si>
    <t>Ship to:</t>
  </si>
  <si>
    <t>Street Address</t>
  </si>
  <si>
    <t>Must Arrive By Date</t>
  </si>
  <si>
    <t>501 © 3 #:</t>
  </si>
  <si>
    <t>Email:</t>
  </si>
  <si>
    <t>Phone #</t>
  </si>
  <si>
    <t>Shipping Method</t>
  </si>
  <si>
    <t>Purchase Order</t>
  </si>
  <si>
    <t>Charity website</t>
  </si>
  <si>
    <t>.</t>
  </si>
  <si>
    <t xml:space="preserve">
Paste Sales &amp; Use Tax Certificate of Exemption</t>
  </si>
  <si>
    <t>Title</t>
  </si>
  <si>
    <t>Cartons</t>
  </si>
  <si>
    <t>Weight/ctn</t>
  </si>
  <si>
    <t>Total Wt</t>
  </si>
  <si>
    <t>Cube/ctn</t>
  </si>
  <si>
    <t>Total Cube</t>
  </si>
  <si>
    <t>Membership Card#:</t>
  </si>
  <si>
    <t>Donor Address</t>
  </si>
  <si>
    <t>Contact Name</t>
  </si>
  <si>
    <t>Donor Name or Organization</t>
  </si>
  <si>
    <t>Shipping Information</t>
  </si>
  <si>
    <t xml:space="preserve">If the donating organization is exempt from Retail Sales/Use Tax, please attach a copy of the Certificate of Exemption to this form.  </t>
  </si>
  <si>
    <t>Cube</t>
  </si>
  <si>
    <t>Weight</t>
  </si>
  <si>
    <t>Lift Gate?</t>
  </si>
  <si>
    <t>Purchase Order Date:</t>
  </si>
  <si>
    <t>Revised:</t>
  </si>
  <si>
    <t>Check Payable To</t>
  </si>
  <si>
    <t>CHR</t>
  </si>
  <si>
    <t>Shipper No.</t>
  </si>
  <si>
    <t>Boxes Ordered</t>
  </si>
  <si>
    <t>Donor Information</t>
  </si>
  <si>
    <t>Location:</t>
  </si>
  <si>
    <t>Carrier</t>
  </si>
  <si>
    <t>Name of Charity receiving donation</t>
  </si>
  <si>
    <t>The Mattel Toy Store</t>
  </si>
  <si>
    <t xml:space="preserve"> </t>
  </si>
  <si>
    <t>Credit Card #</t>
  </si>
  <si>
    <t>Exp Date</t>
  </si>
  <si>
    <t>Item availability cannot be guaranteed and are sold on a first come first serve basis.  We will provide substitution suggestions</t>
  </si>
  <si>
    <t>if an item you order is sold out.  If you have any specific requests, please contact Charity Sales or your local store. (310) 252-6880</t>
  </si>
  <si>
    <t>El Segundo, CA</t>
  </si>
  <si>
    <t>San Bernardino, CA</t>
  </si>
  <si>
    <t>Fort Worth, TX</t>
  </si>
  <si>
    <t>Middleton, WI</t>
  </si>
  <si>
    <t>Wilmot, WI</t>
  </si>
  <si>
    <t>Budget Amt:</t>
  </si>
  <si>
    <t># of Boys Toys:</t>
  </si>
  <si>
    <t># of Girls Toys:</t>
  </si>
  <si>
    <t>Date Submitted:</t>
  </si>
  <si>
    <t>TOTAL
Price</t>
  </si>
  <si>
    <t>Total # Toys</t>
  </si>
  <si>
    <t>Toys per Box</t>
  </si>
  <si>
    <t>Charity Price 
per Toy</t>
  </si>
  <si>
    <t>Retail Price 
per Toy</t>
  </si>
  <si>
    <t>Description</t>
  </si>
  <si>
    <t>Item Number</t>
  </si>
  <si>
    <t xml:space="preserve">                                                Age Ranges:                                              Total # of Toys:</t>
  </si>
  <si>
    <t xml:space="preserve">          I am hereby electing to have items chosen and donated on behalf of my charity (if selected, please fill out the line below and we will contact you for further information).</t>
  </si>
  <si>
    <t>Upon Completion, Send Order Form to:</t>
  </si>
  <si>
    <t>E-Mail</t>
  </si>
  <si>
    <t>Payment will be processed by the store fulfilling the order upon verification of quantities and any applicable shipping charges.</t>
  </si>
  <si>
    <t>SUBTOTAL</t>
  </si>
  <si>
    <t>ESTIMATED TOTAL</t>
  </si>
  <si>
    <t>Sales Tax (If Applicable)</t>
  </si>
  <si>
    <t>Estimated Shipping &amp; Handling</t>
  </si>
  <si>
    <t>samanta.deap@mattel.com</t>
  </si>
  <si>
    <t>FAX</t>
  </si>
  <si>
    <t>(310) 252-4815</t>
  </si>
  <si>
    <t>FYJ64</t>
  </si>
  <si>
    <t>FBR37</t>
  </si>
  <si>
    <t>BGG15</t>
  </si>
  <si>
    <t>Last Updated 02-24-2020</t>
  </si>
  <si>
    <t>San Bernardino</t>
  </si>
  <si>
    <t>FXC05</t>
  </si>
  <si>
    <r>
      <t>Fisher-Price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Taco Tuesday Set</t>
    </r>
  </si>
  <si>
    <t>FGP10</t>
  </si>
  <si>
    <r>
      <t>Fisher-Price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Baby's First Blocks</t>
    </r>
  </si>
  <si>
    <t>K7166</t>
  </si>
  <si>
    <t>GCT46</t>
  </si>
  <si>
    <r>
      <t>Mega Bloks</t>
    </r>
    <r>
      <rPr>
        <vertAlign val="superscript"/>
        <sz val="11"/>
        <color rgb="FF333333"/>
        <rFont val="Mattel Founders Light"/>
      </rPr>
      <t>®</t>
    </r>
    <r>
      <rPr>
        <sz val="11"/>
        <color rgb="FF333333"/>
        <rFont val="Mattel Founders Light"/>
      </rPr>
      <t xml:space="preserve"> Animal Bucket (Assortment)</t>
    </r>
  </si>
  <si>
    <t>DCH62</t>
  </si>
  <si>
    <t>GDW29</t>
  </si>
  <si>
    <r>
      <t>Fisher-Price</t>
    </r>
    <r>
      <rPr>
        <vertAlign val="superscript"/>
        <sz val="11"/>
        <color rgb="FF333333"/>
        <rFont val="Mattel Founders Light"/>
      </rPr>
      <t>®</t>
    </r>
    <r>
      <rPr>
        <sz val="11"/>
        <color rgb="FF333333"/>
        <rFont val="Mattel Founders Light"/>
      </rPr>
      <t xml:space="preserve"> Stack &amp; Roll Cups</t>
    </r>
    <r>
      <rPr>
        <vertAlign val="superscript"/>
        <sz val="11"/>
        <color rgb="FF333333"/>
        <rFont val="Mattel Founders Light"/>
      </rPr>
      <t>™</t>
    </r>
  </si>
  <si>
    <r>
      <t>Mega Bloks</t>
    </r>
    <r>
      <rPr>
        <vertAlign val="superscript"/>
        <sz val="11"/>
        <color rgb="FF333333"/>
        <rFont val="Mattel Founders Light"/>
      </rPr>
      <t>®</t>
    </r>
    <r>
      <rPr>
        <sz val="11"/>
        <color rgb="FF333333"/>
        <rFont val="Mattel Founders Light"/>
      </rPr>
      <t xml:space="preserve"> First Builders</t>
    </r>
    <r>
      <rPr>
        <vertAlign val="superscript"/>
        <sz val="11"/>
        <color rgb="FF333333"/>
        <rFont val="Mattel Founders Light"/>
      </rPr>
      <t>™</t>
    </r>
    <r>
      <rPr>
        <sz val="11"/>
        <color rgb="FF333333"/>
        <rFont val="Mattel Founders Light"/>
      </rPr>
      <t xml:space="preserve"> Big Building Bag</t>
    </r>
  </si>
  <si>
    <t>GCF92</t>
  </si>
  <si>
    <r>
      <t>Mega Construx</t>
    </r>
    <r>
      <rPr>
        <vertAlign val="superscript"/>
        <sz val="11"/>
        <color rgb="FF333333"/>
        <rFont val="Mattel Founders Light"/>
      </rPr>
      <t>™</t>
    </r>
    <r>
      <rPr>
        <sz val="11"/>
        <color rgb="FF333333"/>
        <rFont val="Mattel Founders Light"/>
      </rPr>
      <t xml:space="preserve"> Pokemon</t>
    </r>
    <r>
      <rPr>
        <vertAlign val="superscript"/>
        <sz val="11"/>
        <color rgb="FF333333"/>
        <rFont val="Mattel Founders Light"/>
      </rPr>
      <t>™</t>
    </r>
    <r>
      <rPr>
        <sz val="11"/>
        <color rgb="FF333333"/>
        <rFont val="Mattel Founders Light"/>
      </rPr>
      <t xml:space="preserve"> Power Pack (Assortment)</t>
    </r>
  </si>
  <si>
    <r>
      <t>Hot Wheels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Track Builder</t>
    </r>
    <r>
      <rPr>
        <vertAlign val="superscript"/>
        <sz val="11"/>
        <color rgb="FF000000"/>
        <rFont val="Mattel Founders Light"/>
      </rPr>
      <t>™</t>
    </r>
    <r>
      <rPr>
        <sz val="11"/>
        <color indexed="8"/>
        <rFont val="Mattel Founders Light"/>
      </rPr>
      <t xml:space="preserve"> Display Launcher</t>
    </r>
  </si>
  <si>
    <t>FCF18</t>
  </si>
  <si>
    <r>
      <t>Hot Wheels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Power Shift™ Raceway Track Set</t>
    </r>
  </si>
  <si>
    <t>FNB20</t>
  </si>
  <si>
    <t>Hot Wheels™ City Cobra Crush Playset</t>
  </si>
  <si>
    <t>C1817</t>
  </si>
  <si>
    <t>Matchbox™ 5 Car Pack (Assortment)</t>
  </si>
  <si>
    <r>
      <t>Hot Wheels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Monster Trucks Demolition Doubles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2Pack (Assortment)</t>
    </r>
  </si>
  <si>
    <r>
      <t>Hot Wheels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5 Car Pack (Assortment)</t>
    </r>
  </si>
  <si>
    <r>
      <t>Barbie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Fashionistas™ Doll (Assortment)</t>
    </r>
  </si>
  <si>
    <t>FPR57</t>
  </si>
  <si>
    <r>
      <t>Barbie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Doll &amp; Car</t>
    </r>
  </si>
  <si>
    <t>FWV25</t>
  </si>
  <si>
    <r>
      <t>Barbie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Doll &amp; Accessories</t>
    </r>
  </si>
  <si>
    <t>DWJ99</t>
  </si>
  <si>
    <t>GNL82</t>
  </si>
  <si>
    <r>
      <t>Barbie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Beach Doll (Assortment)</t>
    </r>
  </si>
  <si>
    <r>
      <t>Cave Club</t>
    </r>
    <r>
      <rPr>
        <vertAlign val="superscript"/>
        <sz val="11"/>
        <color rgb="FF000000"/>
        <rFont val="Mattel Founders Light"/>
      </rPr>
      <t>™</t>
    </r>
    <r>
      <rPr>
        <sz val="11"/>
        <color indexed="8"/>
        <rFont val="Mattel Founders Light"/>
      </rPr>
      <t xml:space="preserve"> Doll (Assortment)</t>
    </r>
  </si>
  <si>
    <r>
      <t>UNO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Card Game</t>
    </r>
  </si>
  <si>
    <t>GDJ88</t>
  </si>
  <si>
    <r>
      <t>Disney Pixar Toy Story 4 UNO</t>
    </r>
    <r>
      <rPr>
        <vertAlign val="superscript"/>
        <sz val="11"/>
        <color rgb="FF000000"/>
        <rFont val="Mattel Founders Light"/>
      </rPr>
      <t>®</t>
    </r>
  </si>
  <si>
    <t>FRM36</t>
  </si>
  <si>
    <r>
      <t>DOS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Card Game</t>
    </r>
  </si>
  <si>
    <r>
      <t>Kerplunk</t>
    </r>
    <r>
      <rPr>
        <vertAlign val="superscript"/>
        <sz val="11"/>
        <color rgb="FF000000"/>
        <rFont val="Mattel Founders Light"/>
      </rPr>
      <t>™</t>
    </r>
    <r>
      <rPr>
        <sz val="11"/>
        <color indexed="8"/>
        <rFont val="Mattel Founders Light"/>
      </rPr>
      <t xml:space="preserve"> Game</t>
    </r>
  </si>
  <si>
    <t>DKD47</t>
  </si>
  <si>
    <r>
      <t>Pictionary</t>
    </r>
    <r>
      <rPr>
        <vertAlign val="superscript"/>
        <sz val="11"/>
        <color rgb="FF000000"/>
        <rFont val="Mattel Founders Light"/>
      </rPr>
      <t>®</t>
    </r>
  </si>
  <si>
    <r>
      <t>Apples to Apples</t>
    </r>
    <r>
      <rPr>
        <vertAlign val="superscript"/>
        <sz val="11"/>
        <color rgb="FF000000"/>
        <rFont val="Mattel Founders Light"/>
      </rPr>
      <t>®</t>
    </r>
  </si>
  <si>
    <t xml:space="preserve">                    2021 SPRING CATALOG ORDER FORM</t>
  </si>
  <si>
    <t xml:space="preserve"> CHECK THE BOX TO ACKNOWLEDGE THAT YOU HAVE READ AND ACCEPT OUR TERMS AND CONDITIONS FOR THIS ORDER. ORDERS WILL NOT BE PROCESSED UNTIL THEN.</t>
  </si>
  <si>
    <t>https://www.matteltoystore.com/terms-conditions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</si>
</sst>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  <numFmt numFmtId="166" formatCode="[$-F800]dddd\,\ mmmm\ dd\,\ yyyy"/>
    <numFmt numFmtId="167" formatCode="mm\-dd\-yy;@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Mattel Founders Light"/>
    </font>
    <font>
      <sz val="10"/>
      <name val="Mattel Founders Light"/>
    </font>
    <font>
      <b/>
      <sz val="12"/>
      <name val="Mattel Founders Light"/>
    </font>
    <font>
      <b/>
      <sz val="10"/>
      <name val="Mattel Founders Light"/>
    </font>
    <font>
      <sz val="11"/>
      <name val="Mattel Founders Light"/>
    </font>
    <font>
      <sz val="12"/>
      <name val="Mattel Founders Light"/>
    </font>
    <font>
      <sz val="9.5"/>
      <name val="Mattel Founders Light"/>
    </font>
    <font>
      <b/>
      <sz val="11"/>
      <color rgb="FF3F3F3F"/>
      <name val="Mattel Founders Light"/>
    </font>
    <font>
      <b/>
      <sz val="12"/>
      <color indexed="8"/>
      <name val="Mattel Founders Light"/>
    </font>
    <font>
      <sz val="11"/>
      <color indexed="8"/>
      <name val="Mattel Founders Light"/>
    </font>
    <font>
      <b/>
      <sz val="11"/>
      <name val="Mattel Founders Light"/>
    </font>
    <font>
      <i/>
      <sz val="10"/>
      <name val="Mattel Founders Light"/>
    </font>
    <font>
      <u/>
      <sz val="10"/>
      <color theme="10"/>
      <name val="Mattel Founders Light"/>
    </font>
    <font>
      <sz val="6"/>
      <color theme="1" tint="0.499984740745262"/>
      <name val="Mattel Founders Light"/>
    </font>
    <font>
      <b/>
      <sz val="10"/>
      <color rgb="FF3F3F3F"/>
      <name val="Mattel Founders Light"/>
    </font>
    <font>
      <vertAlign val="superscript"/>
      <sz val="11"/>
      <color rgb="FF000000"/>
      <name val="Mattel Founders Light"/>
    </font>
    <font>
      <b/>
      <sz val="22"/>
      <name val="Mattel Founders Light"/>
    </font>
    <font>
      <b/>
      <sz val="9"/>
      <name val="Mattel Founders Light"/>
    </font>
    <font>
      <b/>
      <sz val="10"/>
      <color indexed="8"/>
      <name val="Mattel Founders Light"/>
    </font>
    <font>
      <sz val="11"/>
      <color rgb="FF333333"/>
      <name val="Mattel Founders Light"/>
    </font>
    <font>
      <vertAlign val="superscript"/>
      <sz val="11"/>
      <color rgb="FF333333"/>
      <name val="Mattel Founders Light"/>
    </font>
    <font>
      <sz val="12"/>
      <name val="Calibri"/>
      <family val="2"/>
    </font>
    <font>
      <sz val="20"/>
      <name val="Calibri"/>
      <family val="2"/>
    </font>
    <font>
      <u/>
      <sz val="7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7" borderId="53" applyNumberFormat="0" applyAlignment="0" applyProtection="0"/>
    <xf numFmtId="0" fontId="1" fillId="0" borderId="0"/>
  </cellStyleXfs>
  <cellXfs count="218">
    <xf numFmtId="0" fontId="0" fillId="0" borderId="0" xfId="0"/>
    <xf numFmtId="0" fontId="1" fillId="0" borderId="0" xfId="0" applyFont="1"/>
    <xf numFmtId="0" fontId="8" fillId="0" borderId="0" xfId="0" applyFont="1"/>
    <xf numFmtId="0" fontId="8" fillId="0" borderId="3" xfId="0" applyFont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0" xfId="0" applyFont="1"/>
    <xf numFmtId="0" fontId="9" fillId="4" borderId="3" xfId="0" applyFont="1" applyFill="1" applyBorder="1" applyAlignment="1">
      <alignment vertical="center"/>
    </xf>
    <xf numFmtId="0" fontId="8" fillId="0" borderId="3" xfId="0" applyFont="1" applyFill="1" applyBorder="1" applyAlignment="1"/>
    <xf numFmtId="0" fontId="9" fillId="0" borderId="0" xfId="0" applyFont="1" applyAlignment="1"/>
    <xf numFmtId="0" fontId="8" fillId="0" borderId="0" xfId="0" applyFont="1" applyAlignment="1">
      <alignment vertical="center"/>
    </xf>
    <xf numFmtId="0" fontId="7" fillId="0" borderId="0" xfId="0" applyFont="1"/>
    <xf numFmtId="0" fontId="1" fillId="0" borderId="0" xfId="6"/>
    <xf numFmtId="165" fontId="1" fillId="0" borderId="0" xfId="6" applyNumberFormat="1" applyAlignment="1">
      <alignment horizontal="center"/>
    </xf>
    <xf numFmtId="0" fontId="8" fillId="0" borderId="0" xfId="0" applyFont="1" applyFill="1"/>
    <xf numFmtId="2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3" xfId="0" applyFont="1" applyFill="1" applyBorder="1" applyAlignment="1">
      <alignment vertical="center"/>
    </xf>
    <xf numFmtId="0" fontId="9" fillId="0" borderId="0" xfId="0" applyFont="1" applyFill="1" applyAlignment="1"/>
    <xf numFmtId="0" fontId="11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1" xfId="0" applyFont="1" applyFill="1" applyBorder="1" applyAlignment="1" applyProtection="1">
      <alignment horizontal="right"/>
      <protection locked="0"/>
    </xf>
    <xf numFmtId="0" fontId="12" fillId="2" borderId="2" xfId="0" applyFont="1" applyFill="1" applyBorder="1" applyAlignment="1" applyProtection="1">
      <protection locked="0"/>
    </xf>
    <xf numFmtId="0" fontId="11" fillId="2" borderId="2" xfId="0" applyFont="1" applyFill="1" applyBorder="1" applyAlignment="1" applyProtection="1">
      <protection locked="0"/>
    </xf>
    <xf numFmtId="0" fontId="11" fillId="2" borderId="1" xfId="0" applyFont="1" applyFill="1" applyBorder="1" applyAlignment="1" applyProtection="1">
      <protection locked="0"/>
    </xf>
    <xf numFmtId="0" fontId="11" fillId="2" borderId="0" xfId="0" applyFont="1" applyFill="1" applyBorder="1"/>
    <xf numFmtId="0" fontId="11" fillId="2" borderId="8" xfId="0" applyFont="1" applyFill="1" applyBorder="1" applyAlignment="1">
      <alignment horizontal="right"/>
    </xf>
    <xf numFmtId="39" fontId="11" fillId="2" borderId="27" xfId="1" applyNumberFormat="1" applyFont="1" applyFill="1" applyBorder="1" applyAlignment="1">
      <alignment horizontal="center"/>
    </xf>
    <xf numFmtId="0" fontId="16" fillId="2" borderId="9" xfId="0" applyFont="1" applyFill="1" applyBorder="1" applyAlignment="1" applyProtection="1">
      <alignment horizontal="right"/>
      <protection locked="0"/>
    </xf>
    <xf numFmtId="39" fontId="11" fillId="2" borderId="28" xfId="1" applyNumberFormat="1" applyFont="1" applyFill="1" applyBorder="1" applyAlignment="1">
      <alignment horizontal="center"/>
    </xf>
    <xf numFmtId="0" fontId="16" fillId="2" borderId="10" xfId="0" applyFont="1" applyFill="1" applyBorder="1" applyAlignment="1" applyProtection="1">
      <alignment horizontal="right"/>
      <protection locked="0"/>
    </xf>
    <xf numFmtId="39" fontId="11" fillId="2" borderId="29" xfId="1" applyNumberFormat="1" applyFont="1" applyFill="1" applyBorder="1" applyAlignment="1">
      <alignment horizontal="center"/>
    </xf>
    <xf numFmtId="0" fontId="11" fillId="2" borderId="5" xfId="0" applyFont="1" applyFill="1" applyBorder="1" applyAlignment="1" applyProtection="1">
      <alignment vertical="top"/>
      <protection locked="0"/>
    </xf>
    <xf numFmtId="0" fontId="11" fillId="2" borderId="6" xfId="0" applyFont="1" applyFill="1" applyBorder="1" applyAlignment="1" applyProtection="1">
      <alignment vertical="top"/>
      <protection locked="0"/>
    </xf>
    <xf numFmtId="0" fontId="11" fillId="2" borderId="7" xfId="0" applyFont="1" applyFill="1" applyBorder="1" applyAlignment="1" applyProtection="1">
      <alignment vertical="top"/>
      <protection locked="0"/>
    </xf>
    <xf numFmtId="0" fontId="11" fillId="2" borderId="4" xfId="0" applyFont="1" applyFill="1" applyBorder="1" applyAlignment="1" applyProtection="1">
      <alignment vertical="top"/>
      <protection locked="0"/>
    </xf>
    <xf numFmtId="0" fontId="11" fillId="2" borderId="15" xfId="0" applyFont="1" applyFill="1" applyBorder="1" applyAlignment="1" applyProtection="1">
      <alignment horizontal="right"/>
      <protection locked="0"/>
    </xf>
    <xf numFmtId="0" fontId="11" fillId="2" borderId="0" xfId="0" applyFont="1" applyFill="1" applyProtection="1"/>
    <xf numFmtId="0" fontId="18" fillId="2" borderId="56" xfId="0" applyFont="1" applyFill="1" applyBorder="1" applyAlignment="1" applyProtection="1">
      <alignment horizontal="center" vertical="center"/>
    </xf>
    <xf numFmtId="44" fontId="12" fillId="2" borderId="55" xfId="2" applyFont="1" applyFill="1" applyBorder="1" applyAlignment="1">
      <alignment horizontal="center" vertical="center" wrapText="1"/>
    </xf>
    <xf numFmtId="44" fontId="12" fillId="2" borderId="55" xfId="2" applyFont="1" applyFill="1" applyBorder="1" applyAlignment="1" applyProtection="1">
      <alignment horizontal="center" vertical="center" wrapText="1"/>
    </xf>
    <xf numFmtId="44" fontId="12" fillId="2" borderId="63" xfId="2" applyFont="1" applyFill="1" applyBorder="1" applyAlignment="1" applyProtection="1">
      <alignment horizontal="center" vertical="center" wrapText="1"/>
    </xf>
    <xf numFmtId="0" fontId="19" fillId="0" borderId="58" xfId="0" applyFont="1" applyFill="1" applyBorder="1" applyAlignment="1" applyProtection="1">
      <alignment horizontal="center"/>
    </xf>
    <xf numFmtId="0" fontId="19" fillId="0" borderId="59" xfId="0" applyFont="1" applyFill="1" applyBorder="1" applyAlignment="1" applyProtection="1">
      <alignment horizontal="left" wrapText="1"/>
    </xf>
    <xf numFmtId="44" fontId="14" fillId="0" borderId="59" xfId="2" applyFont="1" applyFill="1" applyBorder="1" applyAlignment="1" applyProtection="1">
      <alignment horizontal="right"/>
    </xf>
    <xf numFmtId="37" fontId="14" fillId="0" borderId="59" xfId="2" applyNumberFormat="1" applyFont="1" applyFill="1" applyBorder="1" applyAlignment="1" applyProtection="1">
      <alignment horizontal="center"/>
    </xf>
    <xf numFmtId="0" fontId="14" fillId="6" borderId="3" xfId="0" applyFont="1" applyFill="1" applyBorder="1" applyAlignment="1" applyProtection="1">
      <alignment horizontal="center"/>
      <protection locked="0"/>
    </xf>
    <xf numFmtId="44" fontId="14" fillId="0" borderId="64" xfId="2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left" wrapText="1"/>
    </xf>
    <xf numFmtId="44" fontId="14" fillId="2" borderId="3" xfId="2" applyFont="1" applyFill="1" applyBorder="1" applyAlignment="1" applyProtection="1">
      <alignment horizontal="right"/>
    </xf>
    <xf numFmtId="37" fontId="14" fillId="2" borderId="3" xfId="2" applyNumberFormat="1" applyFont="1" applyFill="1" applyBorder="1" applyAlignment="1" applyProtection="1">
      <alignment horizontal="center"/>
    </xf>
    <xf numFmtId="44" fontId="14" fillId="2" borderId="65" xfId="2" applyFont="1" applyFill="1" applyBorder="1" applyAlignment="1" applyProtection="1">
      <alignment horizontal="center" wrapText="1"/>
    </xf>
    <xf numFmtId="0" fontId="19" fillId="0" borderId="26" xfId="0" applyFont="1" applyFill="1" applyBorder="1" applyAlignment="1" applyProtection="1">
      <alignment horizontal="center"/>
    </xf>
    <xf numFmtId="0" fontId="19" fillId="0" borderId="3" xfId="0" applyFont="1" applyFill="1" applyBorder="1" applyAlignment="1" applyProtection="1">
      <alignment horizontal="left"/>
    </xf>
    <xf numFmtId="44" fontId="14" fillId="0" borderId="3" xfId="2" applyFont="1" applyFill="1" applyBorder="1" applyAlignment="1" applyProtection="1">
      <alignment horizontal="right"/>
    </xf>
    <xf numFmtId="37" fontId="14" fillId="0" borderId="3" xfId="2" applyNumberFormat="1" applyFont="1" applyFill="1" applyBorder="1" applyAlignment="1" applyProtection="1">
      <alignment horizontal="center"/>
    </xf>
    <xf numFmtId="44" fontId="14" fillId="0" borderId="65" xfId="2" applyFont="1" applyFill="1" applyBorder="1" applyAlignment="1" applyProtection="1">
      <alignment horizontal="center" wrapText="1"/>
    </xf>
    <xf numFmtId="0" fontId="19" fillId="0" borderId="3" xfId="0" applyFont="1" applyFill="1" applyBorder="1" applyAlignment="1" applyProtection="1">
      <alignment horizontal="left" wrapText="1"/>
    </xf>
    <xf numFmtId="0" fontId="11" fillId="8" borderId="0" xfId="0" applyFont="1" applyFill="1" applyProtection="1"/>
    <xf numFmtId="0" fontId="12" fillId="2" borderId="58" xfId="6" applyFont="1" applyFill="1" applyBorder="1" applyAlignment="1" applyProtection="1">
      <alignment horizontal="right"/>
    </xf>
    <xf numFmtId="44" fontId="20" fillId="2" borderId="64" xfId="2" applyFont="1" applyFill="1" applyBorder="1" applyAlignment="1" applyProtection="1">
      <alignment horizontal="center" wrapText="1"/>
    </xf>
    <xf numFmtId="0" fontId="11" fillId="2" borderId="6" xfId="6" applyFont="1" applyFill="1" applyBorder="1" applyAlignment="1" applyProtection="1">
      <alignment horizontal="left" indent="1"/>
    </xf>
    <xf numFmtId="0" fontId="22" fillId="8" borderId="0" xfId="4" applyFont="1" applyFill="1"/>
    <xf numFmtId="0" fontId="11" fillId="2" borderId="62" xfId="6" applyFont="1" applyFill="1" applyBorder="1" applyAlignment="1">
      <alignment horizontal="left" indent="1"/>
    </xf>
    <xf numFmtId="0" fontId="11" fillId="2" borderId="4" xfId="6" applyFont="1" applyFill="1" applyBorder="1" applyAlignment="1">
      <alignment horizontal="left" indent="1"/>
    </xf>
    <xf numFmtId="44" fontId="14" fillId="2" borderId="66" xfId="2" applyFont="1" applyFill="1" applyBorder="1" applyAlignment="1" applyProtection="1">
      <alignment horizontal="center" wrapText="1"/>
    </xf>
    <xf numFmtId="0" fontId="11" fillId="8" borderId="0" xfId="6" applyFont="1" applyFill="1" applyBorder="1" applyProtection="1"/>
    <xf numFmtId="44" fontId="12" fillId="9" borderId="63" xfId="2" applyFont="1" applyFill="1" applyBorder="1" applyAlignment="1">
      <alignment horizontal="center" vertical="center"/>
    </xf>
    <xf numFmtId="0" fontId="11" fillId="8" borderId="0" xfId="6" applyFont="1" applyFill="1" applyProtection="1"/>
    <xf numFmtId="0" fontId="11" fillId="8" borderId="0" xfId="6" applyFont="1" applyFill="1"/>
    <xf numFmtId="0" fontId="11" fillId="2" borderId="0" xfId="6" applyFont="1" applyFill="1" applyProtection="1"/>
    <xf numFmtId="0" fontId="21" fillId="2" borderId="0" xfId="6" applyFont="1" applyFill="1" applyProtection="1"/>
    <xf numFmtId="0" fontId="23" fillId="2" borderId="0" xfId="6" applyFont="1" applyFill="1" applyAlignment="1" applyProtection="1">
      <alignment horizontal="right"/>
    </xf>
    <xf numFmtId="0" fontId="22" fillId="0" borderId="0" xfId="4" applyFont="1"/>
    <xf numFmtId="0" fontId="24" fillId="8" borderId="6" xfId="5" applyFont="1" applyFill="1" applyBorder="1" applyAlignment="1">
      <alignment horizontal="left" vertical="center" wrapText="1"/>
    </xf>
    <xf numFmtId="0" fontId="24" fillId="8" borderId="6" xfId="5" applyFont="1" applyFill="1" applyBorder="1" applyAlignment="1">
      <alignment horizontal="right" vertical="center" wrapText="1"/>
    </xf>
    <xf numFmtId="0" fontId="24" fillId="8" borderId="6" xfId="5" applyFont="1" applyFill="1" applyBorder="1" applyAlignment="1">
      <alignment horizontal="left" vertical="center"/>
    </xf>
    <xf numFmtId="0" fontId="24" fillId="8" borderId="6" xfId="5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right"/>
    </xf>
    <xf numFmtId="0" fontId="11" fillId="0" borderId="0" xfId="0" applyFont="1" applyFill="1" applyProtection="1"/>
    <xf numFmtId="0" fontId="24" fillId="0" borderId="5" xfId="5" applyFont="1" applyFill="1" applyBorder="1" applyAlignment="1">
      <alignment horizontal="right" vertical="center"/>
    </xf>
    <xf numFmtId="0" fontId="18" fillId="0" borderId="60" xfId="0" applyFont="1" applyFill="1" applyBorder="1" applyAlignment="1" applyProtection="1">
      <alignment horizontal="center" vertical="center"/>
    </xf>
    <xf numFmtId="0" fontId="21" fillId="0" borderId="0" xfId="6" applyFont="1" applyFill="1" applyBorder="1" applyProtection="1"/>
    <xf numFmtId="0" fontId="21" fillId="0" borderId="0" xfId="6" applyFont="1" applyFill="1" applyAlignment="1" applyProtection="1">
      <alignment horizontal="left"/>
    </xf>
    <xf numFmtId="0" fontId="13" fillId="0" borderId="0" xfId="6" applyFont="1" applyFill="1" applyBorder="1" applyProtection="1"/>
    <xf numFmtId="0" fontId="11" fillId="0" borderId="0" xfId="6" applyFont="1" applyFill="1" applyAlignment="1" applyProtection="1">
      <alignment horizontal="right" indent="1"/>
    </xf>
    <xf numFmtId="0" fontId="21" fillId="0" borderId="0" xfId="0" applyFont="1" applyFill="1" applyAlignment="1" applyProtection="1">
      <alignment horizontal="left"/>
    </xf>
    <xf numFmtId="0" fontId="13" fillId="2" borderId="61" xfId="6" applyFont="1" applyFill="1" applyBorder="1" applyAlignment="1" applyProtection="1">
      <alignment horizontal="left" indent="1"/>
    </xf>
    <xf numFmtId="0" fontId="13" fillId="0" borderId="59" xfId="6" applyFont="1" applyBorder="1" applyAlignment="1">
      <alignment horizontal="center"/>
    </xf>
    <xf numFmtId="164" fontId="11" fillId="2" borderId="3" xfId="0" applyNumberFormat="1" applyFont="1" applyFill="1" applyBorder="1" applyAlignment="1" applyProtection="1">
      <alignment horizontal="left"/>
      <protection locked="0"/>
    </xf>
    <xf numFmtId="14" fontId="11" fillId="2" borderId="3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/>
    <xf numFmtId="0" fontId="27" fillId="0" borderId="16" xfId="0" applyFont="1" applyFill="1" applyBorder="1" applyAlignment="1" applyProtection="1">
      <alignment vertical="center"/>
    </xf>
    <xf numFmtId="0" fontId="27" fillId="5" borderId="20" xfId="0" applyFont="1" applyFill="1" applyBorder="1" applyAlignment="1" applyProtection="1">
      <alignment horizontal="right" vertical="center"/>
    </xf>
    <xf numFmtId="0" fontId="27" fillId="0" borderId="26" xfId="0" applyFont="1" applyFill="1" applyBorder="1" applyAlignment="1" applyProtection="1">
      <alignment horizontal="right" vertical="center" wrapText="1"/>
    </xf>
    <xf numFmtId="0" fontId="27" fillId="5" borderId="21" xfId="0" applyFont="1" applyFill="1" applyBorder="1" applyAlignment="1" applyProtection="1">
      <alignment horizontal="right" vertical="center"/>
    </xf>
    <xf numFmtId="0" fontId="27" fillId="5" borderId="22" xfId="0" applyFont="1" applyFill="1" applyBorder="1" applyAlignment="1" applyProtection="1">
      <alignment horizontal="right" vertical="center"/>
    </xf>
    <xf numFmtId="0" fontId="27" fillId="5" borderId="23" xfId="0" applyFont="1" applyFill="1" applyBorder="1" applyAlignment="1" applyProtection="1">
      <alignment horizontal="right" vertical="center"/>
    </xf>
    <xf numFmtId="0" fontId="27" fillId="0" borderId="18" xfId="0" applyFont="1" applyFill="1" applyBorder="1" applyAlignment="1" applyProtection="1">
      <alignment horizontal="right" vertical="center"/>
    </xf>
    <xf numFmtId="0" fontId="27" fillId="5" borderId="24" xfId="0" applyFont="1" applyFill="1" applyBorder="1" applyAlignment="1" applyProtection="1">
      <alignment horizontal="right" vertical="center"/>
    </xf>
    <xf numFmtId="0" fontId="27" fillId="0" borderId="19" xfId="0" applyFont="1" applyFill="1" applyBorder="1" applyAlignment="1" applyProtection="1">
      <alignment horizontal="right" vertical="center"/>
    </xf>
    <xf numFmtId="0" fontId="27" fillId="0" borderId="17" xfId="0" applyFont="1" applyFill="1" applyBorder="1" applyAlignment="1" applyProtection="1">
      <alignment horizontal="right" vertical="center"/>
    </xf>
    <xf numFmtId="0" fontId="27" fillId="5" borderId="25" xfId="0" applyFont="1" applyFill="1" applyBorder="1" applyAlignment="1" applyProtection="1">
      <alignment horizontal="right" vertical="center"/>
    </xf>
    <xf numFmtId="0" fontId="27" fillId="5" borderId="22" xfId="0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 applyProtection="1">
      <alignment horizontal="center"/>
    </xf>
    <xf numFmtId="0" fontId="11" fillId="0" borderId="7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2" xfId="0" applyFont="1" applyFill="1" applyBorder="1" applyProtection="1"/>
    <xf numFmtId="0" fontId="11" fillId="2" borderId="2" xfId="0" applyFont="1" applyFill="1" applyBorder="1"/>
    <xf numFmtId="0" fontId="11" fillId="0" borderId="1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center"/>
    </xf>
    <xf numFmtId="0" fontId="28" fillId="0" borderId="1" xfId="0" applyFont="1" applyFill="1" applyBorder="1" applyAlignment="1"/>
    <xf numFmtId="0" fontId="13" fillId="3" borderId="2" xfId="0" applyFont="1" applyFill="1" applyBorder="1" applyAlignment="1" applyProtection="1"/>
    <xf numFmtId="0" fontId="13" fillId="0" borderId="1" xfId="0" applyFont="1" applyFill="1" applyBorder="1" applyAlignment="1" applyProtection="1"/>
    <xf numFmtId="0" fontId="11" fillId="0" borderId="2" xfId="0" applyFont="1" applyBorder="1" applyAlignment="1" applyProtection="1">
      <protection locked="0"/>
    </xf>
    <xf numFmtId="0" fontId="11" fillId="0" borderId="5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/>
    <xf numFmtId="0" fontId="11" fillId="8" borderId="0" xfId="0" applyFont="1" applyFill="1" applyBorder="1" applyAlignment="1" applyProtection="1"/>
    <xf numFmtId="0" fontId="11" fillId="8" borderId="0" xfId="0" applyFont="1" applyFill="1"/>
    <xf numFmtId="0" fontId="11" fillId="8" borderId="0" xfId="6" applyFont="1" applyFill="1" applyBorder="1" applyAlignment="1" applyProtection="1"/>
    <xf numFmtId="0" fontId="11" fillId="0" borderId="0" xfId="0" applyFont="1"/>
    <xf numFmtId="0" fontId="29" fillId="0" borderId="0" xfId="0" applyFont="1"/>
    <xf numFmtId="10" fontId="20" fillId="9" borderId="0" xfId="3" applyNumberFormat="1" applyFont="1" applyFill="1" applyBorder="1" applyAlignment="1">
      <alignment horizontal="right" vertical="center"/>
    </xf>
    <xf numFmtId="44" fontId="12" fillId="9" borderId="0" xfId="2" applyFont="1" applyFill="1" applyBorder="1" applyAlignment="1">
      <alignment horizontal="center" vertical="center"/>
    </xf>
    <xf numFmtId="2" fontId="8" fillId="0" borderId="0" xfId="0" applyNumberFormat="1" applyFont="1"/>
    <xf numFmtId="0" fontId="29" fillId="0" borderId="3" xfId="0" applyFont="1" applyBorder="1"/>
    <xf numFmtId="37" fontId="14" fillId="0" borderId="1" xfId="1" applyNumberFormat="1" applyFont="1" applyFill="1" applyBorder="1" applyAlignment="1" applyProtection="1">
      <alignment horizontal="center" wrapText="1"/>
    </xf>
    <xf numFmtId="37" fontId="14" fillId="0" borderId="2" xfId="1" applyNumberFormat="1" applyFont="1" applyFill="1" applyBorder="1" applyAlignment="1" applyProtection="1">
      <alignment horizontal="center" wrapText="1"/>
    </xf>
    <xf numFmtId="37" fontId="14" fillId="2" borderId="1" xfId="1" applyNumberFormat="1" applyFont="1" applyFill="1" applyBorder="1" applyAlignment="1" applyProtection="1">
      <alignment horizontal="center" wrapText="1"/>
    </xf>
    <xf numFmtId="37" fontId="14" fillId="2" borderId="2" xfId="1" applyNumberFormat="1" applyFont="1" applyFill="1" applyBorder="1" applyAlignment="1" applyProtection="1">
      <alignment horizontal="center" wrapText="1"/>
    </xf>
    <xf numFmtId="0" fontId="31" fillId="9" borderId="6" xfId="0" applyFont="1" applyFill="1" applyBorder="1" applyAlignment="1" applyProtection="1">
      <alignment horizontal="center" vertical="center" wrapText="1"/>
    </xf>
    <xf numFmtId="0" fontId="31" fillId="9" borderId="0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left"/>
      <protection locked="0"/>
    </xf>
    <xf numFmtId="0" fontId="14" fillId="2" borderId="12" xfId="0" applyFont="1" applyFill="1" applyBorder="1" applyAlignment="1" applyProtection="1">
      <alignment horizontal="left"/>
      <protection locked="0"/>
    </xf>
    <xf numFmtId="166" fontId="15" fillId="6" borderId="1" xfId="0" applyNumberFormat="1" applyFont="1" applyFill="1" applyBorder="1" applyAlignment="1" applyProtection="1">
      <alignment horizontal="left"/>
      <protection locked="0"/>
    </xf>
    <xf numFmtId="166" fontId="15" fillId="6" borderId="2" xfId="0" applyNumberFormat="1" applyFont="1" applyFill="1" applyBorder="1" applyAlignment="1" applyProtection="1">
      <alignment horizontal="left"/>
      <protection locked="0"/>
    </xf>
    <xf numFmtId="0" fontId="13" fillId="2" borderId="23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left" vertical="center" wrapText="1"/>
    </xf>
    <xf numFmtId="0" fontId="13" fillId="2" borderId="14" xfId="0" applyFont="1" applyFill="1" applyBorder="1" applyAlignment="1" applyProtection="1">
      <alignment horizontal="left" vertical="center" wrapText="1"/>
    </xf>
    <xf numFmtId="0" fontId="13" fillId="2" borderId="24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13" xfId="0" applyFont="1" applyFill="1" applyBorder="1" applyAlignment="1" applyProtection="1">
      <alignment horizontal="left" vertical="center" wrapText="1"/>
    </xf>
    <xf numFmtId="0" fontId="13" fillId="2" borderId="42" xfId="0" applyFont="1" applyFill="1" applyBorder="1" applyAlignment="1" applyProtection="1">
      <alignment horizontal="left" vertical="center" wrapText="1"/>
    </xf>
    <xf numFmtId="0" fontId="13" fillId="2" borderId="43" xfId="0" applyFont="1" applyFill="1" applyBorder="1" applyAlignment="1" applyProtection="1">
      <alignment horizontal="left" vertical="center" wrapText="1"/>
    </xf>
    <xf numFmtId="0" fontId="13" fillId="2" borderId="44" xfId="0" applyFont="1" applyFill="1" applyBorder="1" applyAlignment="1" applyProtection="1">
      <alignment horizontal="left" vertical="center" wrapText="1"/>
    </xf>
    <xf numFmtId="0" fontId="27" fillId="5" borderId="17" xfId="0" applyFont="1" applyFill="1" applyBorder="1" applyAlignment="1" applyProtection="1">
      <alignment horizontal="right" vertical="center"/>
    </xf>
    <xf numFmtId="0" fontId="11" fillId="2" borderId="3" xfId="0" applyFont="1" applyFill="1" applyBorder="1" applyAlignment="1">
      <alignment horizontal="left"/>
    </xf>
    <xf numFmtId="0" fontId="11" fillId="2" borderId="36" xfId="0" applyFont="1" applyFill="1" applyBorder="1" applyAlignment="1" applyProtection="1">
      <alignment horizontal="left"/>
      <protection locked="0"/>
    </xf>
    <xf numFmtId="0" fontId="11" fillId="2" borderId="15" xfId="0" applyFont="1" applyFill="1" applyBorder="1" applyAlignment="1" applyProtection="1">
      <alignment horizontal="left"/>
      <protection locked="0"/>
    </xf>
    <xf numFmtId="0" fontId="27" fillId="5" borderId="18" xfId="0" applyFont="1" applyFill="1" applyBorder="1" applyAlignment="1" applyProtection="1">
      <alignment horizontal="right" vertical="center"/>
    </xf>
    <xf numFmtId="0" fontId="27" fillId="5" borderId="37" xfId="0" applyFont="1" applyFill="1" applyBorder="1" applyAlignment="1" applyProtection="1">
      <alignment horizontal="right" vertical="center"/>
    </xf>
    <xf numFmtId="0" fontId="27" fillId="5" borderId="38" xfId="0" applyFont="1" applyFill="1" applyBorder="1" applyAlignment="1" applyProtection="1">
      <alignment horizontal="right" vertical="center"/>
    </xf>
    <xf numFmtId="0" fontId="11" fillId="5" borderId="1" xfId="0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/>
    </xf>
    <xf numFmtId="0" fontId="11" fillId="5" borderId="50" xfId="0" applyFont="1" applyFill="1" applyBorder="1" applyAlignment="1" applyProtection="1">
      <alignment horizontal="center" vertical="center"/>
    </xf>
    <xf numFmtId="0" fontId="26" fillId="2" borderId="5" xfId="0" applyFont="1" applyFill="1" applyBorder="1" applyAlignment="1" applyProtection="1">
      <alignment horizontal="center" vertical="center"/>
    </xf>
    <xf numFmtId="0" fontId="26" fillId="2" borderId="6" xfId="0" applyFont="1" applyFill="1" applyBorder="1" applyAlignment="1" applyProtection="1">
      <alignment horizontal="center" vertical="center"/>
    </xf>
    <xf numFmtId="0" fontId="26" fillId="2" borderId="30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7" xfId="0" applyFont="1" applyFill="1" applyBorder="1" applyAlignment="1" applyProtection="1">
      <alignment horizontal="center" vertical="center"/>
    </xf>
    <xf numFmtId="0" fontId="26" fillId="2" borderId="4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1" fillId="2" borderId="34" xfId="0" applyFont="1" applyFill="1" applyBorder="1" applyAlignment="1" applyProtection="1">
      <alignment horizontal="center"/>
      <protection locked="0"/>
    </xf>
    <xf numFmtId="0" fontId="11" fillId="2" borderId="33" xfId="0" applyFont="1" applyFill="1" applyBorder="1" applyAlignment="1" applyProtection="1">
      <alignment horizontal="center"/>
      <protection locked="0"/>
    </xf>
    <xf numFmtId="14" fontId="11" fillId="2" borderId="3" xfId="0" applyNumberFormat="1" applyFont="1" applyFill="1" applyBorder="1" applyAlignment="1" applyProtection="1">
      <alignment horizontal="center"/>
      <protection locked="0"/>
    </xf>
    <xf numFmtId="14" fontId="13" fillId="2" borderId="46" xfId="0" applyNumberFormat="1" applyFont="1" applyFill="1" applyBorder="1" applyAlignment="1" applyProtection="1">
      <alignment horizontal="center"/>
      <protection locked="0"/>
    </xf>
    <xf numFmtId="14" fontId="13" fillId="2" borderId="47" xfId="0" applyNumberFormat="1" applyFont="1" applyFill="1" applyBorder="1" applyAlignment="1" applyProtection="1">
      <alignment horizontal="center"/>
      <protection locked="0"/>
    </xf>
    <xf numFmtId="0" fontId="13" fillId="2" borderId="46" xfId="0" applyFont="1" applyFill="1" applyBorder="1" applyAlignment="1" applyProtection="1">
      <alignment horizontal="center"/>
    </xf>
    <xf numFmtId="0" fontId="13" fillId="2" borderId="47" xfId="0" applyFont="1" applyFill="1" applyBorder="1" applyAlignment="1" applyProtection="1">
      <alignment horizontal="center"/>
    </xf>
    <xf numFmtId="0" fontId="13" fillId="2" borderId="48" xfId="0" applyFont="1" applyFill="1" applyBorder="1" applyAlignment="1" applyProtection="1">
      <alignment horizontal="center"/>
    </xf>
    <xf numFmtId="49" fontId="14" fillId="2" borderId="33" xfId="0" quotePrefix="1" applyNumberFormat="1" applyFont="1" applyFill="1" applyBorder="1" applyAlignment="1" applyProtection="1">
      <alignment horizontal="left"/>
      <protection locked="0"/>
    </xf>
    <xf numFmtId="49" fontId="14" fillId="2" borderId="45" xfId="0" applyNumberFormat="1" applyFont="1" applyFill="1" applyBorder="1" applyAlignment="1" applyProtection="1">
      <alignment horizontal="left"/>
      <protection locked="0"/>
    </xf>
    <xf numFmtId="0" fontId="22" fillId="2" borderId="2" xfId="4" applyFont="1" applyFill="1" applyBorder="1" applyAlignment="1" applyProtection="1">
      <alignment horizontal="left"/>
      <protection locked="0"/>
    </xf>
    <xf numFmtId="0" fontId="11" fillId="2" borderId="49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14" fillId="6" borderId="39" xfId="0" applyFont="1" applyFill="1" applyBorder="1" applyAlignment="1" applyProtection="1">
      <alignment horizontal="left"/>
      <protection locked="0"/>
    </xf>
    <xf numFmtId="0" fontId="14" fillId="6" borderId="40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/>
    </xf>
    <xf numFmtId="0" fontId="11" fillId="5" borderId="6" xfId="0" applyFont="1" applyFill="1" applyBorder="1" applyAlignment="1" applyProtection="1">
      <alignment horizontal="center" vertical="center"/>
    </xf>
    <xf numFmtId="0" fontId="11" fillId="5" borderId="31" xfId="0" applyFont="1" applyFill="1" applyBorder="1" applyAlignment="1" applyProtection="1">
      <alignment horizontal="center" vertical="center"/>
    </xf>
    <xf numFmtId="0" fontId="11" fillId="5" borderId="7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/>
    </xf>
    <xf numFmtId="0" fontId="11" fillId="5" borderId="32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left" vertical="center"/>
    </xf>
    <xf numFmtId="0" fontId="13" fillId="2" borderId="2" xfId="0" applyFont="1" applyFill="1" applyBorder="1" applyAlignment="1" applyProtection="1">
      <alignment horizontal="left" vertical="center"/>
    </xf>
    <xf numFmtId="0" fontId="14" fillId="6" borderId="51" xfId="0" applyFont="1" applyFill="1" applyBorder="1" applyAlignment="1" applyProtection="1">
      <alignment horizontal="left"/>
      <protection locked="0"/>
    </xf>
    <xf numFmtId="0" fontId="14" fillId="6" borderId="35" xfId="0" applyFont="1" applyFill="1" applyBorder="1" applyAlignment="1" applyProtection="1">
      <alignment horizontal="left"/>
      <protection locked="0"/>
    </xf>
    <xf numFmtId="0" fontId="14" fillId="6" borderId="11" xfId="0" applyFont="1" applyFill="1" applyBorder="1" applyAlignment="1" applyProtection="1">
      <alignment horizontal="left"/>
      <protection locked="0"/>
    </xf>
    <xf numFmtId="0" fontId="14" fillId="6" borderId="41" xfId="0" applyFont="1" applyFill="1" applyBorder="1" applyAlignment="1" applyProtection="1">
      <alignment horizontal="left"/>
      <protection locked="0"/>
    </xf>
    <xf numFmtId="37" fontId="14" fillId="0" borderId="67" xfId="1" applyNumberFormat="1" applyFont="1" applyFill="1" applyBorder="1" applyAlignment="1" applyProtection="1">
      <alignment horizontal="center" wrapText="1"/>
    </xf>
    <xf numFmtId="10" fontId="20" fillId="9" borderId="60" xfId="3" applyNumberFormat="1" applyFont="1" applyFill="1" applyBorder="1" applyAlignment="1">
      <alignment horizontal="right" vertical="center"/>
    </xf>
    <xf numFmtId="10" fontId="20" fillId="9" borderId="57" xfId="3" applyNumberFormat="1" applyFont="1" applyFill="1" applyBorder="1" applyAlignment="1">
      <alignment horizontal="right" vertical="center"/>
    </xf>
    <xf numFmtId="0" fontId="17" fillId="8" borderId="54" xfId="5" applyFont="1" applyFill="1" applyBorder="1" applyAlignment="1">
      <alignment horizontal="left" vertical="center"/>
    </xf>
    <xf numFmtId="10" fontId="14" fillId="9" borderId="4" xfId="3" applyNumberFormat="1" applyFont="1" applyFill="1" applyBorder="1" applyAlignment="1">
      <alignment horizontal="center" vertical="center"/>
    </xf>
    <xf numFmtId="37" fontId="14" fillId="2" borderId="6" xfId="2" applyNumberFormat="1" applyFont="1" applyFill="1" applyBorder="1" applyAlignment="1">
      <alignment horizontal="left" indent="1"/>
    </xf>
    <xf numFmtId="0" fontId="13" fillId="2" borderId="61" xfId="6" applyFont="1" applyFill="1" applyBorder="1" applyAlignment="1" applyProtection="1">
      <alignment horizontal="left" indent="1"/>
    </xf>
    <xf numFmtId="0" fontId="13" fillId="2" borderId="6" xfId="6" applyFont="1" applyFill="1" applyBorder="1" applyAlignment="1" applyProtection="1">
      <alignment horizontal="left" indent="1"/>
    </xf>
    <xf numFmtId="37" fontId="13" fillId="0" borderId="59" xfId="6" applyNumberFormat="1" applyFont="1" applyBorder="1" applyAlignment="1">
      <alignment horizontal="center"/>
    </xf>
    <xf numFmtId="0" fontId="13" fillId="0" borderId="59" xfId="6" applyFont="1" applyBorder="1" applyAlignment="1">
      <alignment horizontal="center"/>
    </xf>
    <xf numFmtId="0" fontId="13" fillId="0" borderId="52" xfId="6" applyFont="1" applyBorder="1" applyAlignment="1">
      <alignment horizontal="center"/>
    </xf>
    <xf numFmtId="0" fontId="32" fillId="9" borderId="5" xfId="0" applyFont="1" applyFill="1" applyBorder="1" applyAlignment="1" applyProtection="1">
      <alignment horizontal="center" vertical="center" wrapText="1"/>
      <protection locked="0"/>
    </xf>
    <xf numFmtId="0" fontId="31" fillId="9" borderId="30" xfId="0" applyFont="1" applyFill="1" applyBorder="1" applyAlignment="1" applyProtection="1">
      <alignment horizontal="center" vertical="center" wrapText="1"/>
      <protection locked="0"/>
    </xf>
    <xf numFmtId="0" fontId="31" fillId="9" borderId="7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left"/>
    </xf>
    <xf numFmtId="0" fontId="11" fillId="0" borderId="2" xfId="0" applyFont="1" applyBorder="1" applyAlignment="1" applyProtection="1">
      <alignment horizontal="left"/>
      <protection locked="0"/>
    </xf>
    <xf numFmtId="0" fontId="12" fillId="2" borderId="56" xfId="0" applyFont="1" applyFill="1" applyBorder="1" applyAlignment="1" applyProtection="1">
      <alignment horizontal="center" vertical="center" wrapText="1"/>
    </xf>
    <xf numFmtId="0" fontId="12" fillId="2" borderId="57" xfId="0" applyFont="1" applyFill="1" applyBorder="1" applyAlignment="1" applyProtection="1">
      <alignment horizontal="center" vertical="center" wrapText="1"/>
    </xf>
    <xf numFmtId="167" fontId="11" fillId="0" borderId="2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9" borderId="4" xfId="4" applyNumberFormat="1" applyFill="1" applyBorder="1" applyAlignment="1" applyProtection="1">
      <alignment horizontal="center" vertical="center" wrapText="1"/>
    </xf>
    <xf numFmtId="0" fontId="33" fillId="9" borderId="4" xfId="4" applyNumberFormat="1" applyFont="1" applyFill="1" applyBorder="1" applyAlignment="1" applyProtection="1">
      <alignment horizontal="center" vertical="center" wrapText="1"/>
    </xf>
  </cellXfs>
  <cellStyles count="7">
    <cellStyle name="Comma" xfId="1" builtinId="3"/>
    <cellStyle name="Currency" xfId="2" builtinId="4"/>
    <cellStyle name="Hyperlink" xfId="4" builtinId="8"/>
    <cellStyle name="Normal" xfId="0" builtinId="0"/>
    <cellStyle name="Normal 2" xfId="6" xr:uid="{00000000-0005-0000-0000-000004000000}"/>
    <cellStyle name="Output" xfId="5" builtinId="21"/>
    <cellStyle name="Percent" xfId="3" builtinId="5"/>
  </cellStyles>
  <dxfs count="2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0</xdr:rowOff>
        </xdr:from>
        <xdr:to>
          <xdr:col>4</xdr:col>
          <xdr:colOff>561975</xdr:colOff>
          <xdr:row>9</xdr:row>
          <xdr:rowOff>219075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Pick-up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9</xdr:row>
          <xdr:rowOff>9525</xdr:rowOff>
        </xdr:from>
        <xdr:to>
          <xdr:col>5</xdr:col>
          <xdr:colOff>447675</xdr:colOff>
          <xdr:row>9</xdr:row>
          <xdr:rowOff>219075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Ships from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85725</xdr:rowOff>
        </xdr:from>
        <xdr:to>
          <xdr:col>6</xdr:col>
          <xdr:colOff>104775</xdr:colOff>
          <xdr:row>15</xdr:row>
          <xdr:rowOff>304800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Residence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95250</xdr:rowOff>
        </xdr:from>
        <xdr:to>
          <xdr:col>4</xdr:col>
          <xdr:colOff>742950</xdr:colOff>
          <xdr:row>15</xdr:row>
          <xdr:rowOff>304800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Commercial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123825</xdr:rowOff>
        </xdr:from>
        <xdr:to>
          <xdr:col>4</xdr:col>
          <xdr:colOff>466725</xdr:colOff>
          <xdr:row>21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BC #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19</xdr:row>
          <xdr:rowOff>123825</xdr:rowOff>
        </xdr:from>
        <xdr:to>
          <xdr:col>5</xdr:col>
          <xdr:colOff>190500</xdr:colOff>
          <xdr:row>21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UPS #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257175</xdr:colOff>
      <xdr:row>21</xdr:row>
      <xdr:rowOff>0</xdr:rowOff>
    </xdr:from>
    <xdr:to>
      <xdr:col>13</xdr:col>
      <xdr:colOff>0</xdr:colOff>
      <xdr:row>21</xdr:row>
      <xdr:rowOff>161925</xdr:rowOff>
    </xdr:to>
    <xdr:sp macro="" textlink="">
      <xdr:nvSpPr>
        <xdr:cNvPr id="5129" name="Text Box 9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6743700" y="4429125"/>
          <a:ext cx="12954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.0000.542010.0000</a:t>
          </a:r>
        </a:p>
      </xdr:txBody>
    </xdr:sp>
    <xdr:clientData/>
  </xdr:twoCellAnchor>
  <xdr:twoCellAnchor>
    <xdr:from>
      <xdr:col>2</xdr:col>
      <xdr:colOff>1600200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5131" name="Text Box 11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4410075" y="3924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Weight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466725</xdr:colOff>
          <xdr:row>17</xdr:row>
          <xdr:rowOff>171450</xdr:rowOff>
        </xdr:from>
        <xdr:to>
          <xdr:col>20</xdr:col>
          <xdr:colOff>66675</xdr:colOff>
          <xdr:row>19</xdr:row>
          <xdr:rowOff>9525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17</xdr:row>
          <xdr:rowOff>171450</xdr:rowOff>
        </xdr:from>
        <xdr:to>
          <xdr:col>12</xdr:col>
          <xdr:colOff>438150</xdr:colOff>
          <xdr:row>19</xdr:row>
          <xdr:rowOff>28575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15</xdr:row>
          <xdr:rowOff>95250</xdr:rowOff>
        </xdr:from>
        <xdr:to>
          <xdr:col>12</xdr:col>
          <xdr:colOff>485775</xdr:colOff>
          <xdr:row>15</xdr:row>
          <xdr:rowOff>304800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Delivery Appt Req'd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31</xdr:row>
          <xdr:rowOff>95250</xdr:rowOff>
        </xdr:from>
        <xdr:to>
          <xdr:col>0</xdr:col>
          <xdr:colOff>285750</xdr:colOff>
          <xdr:row>31</xdr:row>
          <xdr:rowOff>409575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2190750</xdr:colOff>
      <xdr:row>32</xdr:row>
      <xdr:rowOff>142874</xdr:rowOff>
    </xdr:from>
    <xdr:to>
      <xdr:col>1</xdr:col>
      <xdr:colOff>3124200</xdr:colOff>
      <xdr:row>32</xdr:row>
      <xdr:rowOff>400049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305175" y="6153149"/>
          <a:ext cx="9334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47625</xdr:colOff>
      <xdr:row>32</xdr:row>
      <xdr:rowOff>114300</xdr:rowOff>
    </xdr:from>
    <xdr:to>
      <xdr:col>1</xdr:col>
      <xdr:colOff>1114425</xdr:colOff>
      <xdr:row>32</xdr:row>
      <xdr:rowOff>419100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162050" y="6124575"/>
          <a:ext cx="10668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4362450</xdr:colOff>
      <xdr:row>32</xdr:row>
      <xdr:rowOff>123825</xdr:rowOff>
    </xdr:from>
    <xdr:to>
      <xdr:col>1</xdr:col>
      <xdr:colOff>5286375</xdr:colOff>
      <xdr:row>32</xdr:row>
      <xdr:rowOff>419100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5476875" y="6134100"/>
          <a:ext cx="9239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38100</xdr:colOff>
      <xdr:row>32</xdr:row>
      <xdr:rowOff>114300</xdr:rowOff>
    </xdr:from>
    <xdr:to>
      <xdr:col>3</xdr:col>
      <xdr:colOff>1104900</xdr:colOff>
      <xdr:row>32</xdr:row>
      <xdr:rowOff>419100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7315200" y="6124575"/>
          <a:ext cx="10668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19050</xdr:colOff>
      <xdr:row>32</xdr:row>
      <xdr:rowOff>123824</xdr:rowOff>
    </xdr:from>
    <xdr:to>
      <xdr:col>7</xdr:col>
      <xdr:colOff>57150</xdr:colOff>
      <xdr:row>32</xdr:row>
      <xdr:rowOff>419099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9410700" y="6134099"/>
          <a:ext cx="9048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238125</xdr:colOff>
      <xdr:row>3</xdr:row>
      <xdr:rowOff>47992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323975" cy="60044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438150</xdr:colOff>
          <xdr:row>23</xdr:row>
          <xdr:rowOff>38100</xdr:rowOff>
        </xdr:from>
        <xdr:to>
          <xdr:col>0</xdr:col>
          <xdr:colOff>838200</xdr:colOff>
          <xdr:row>25</xdr:row>
          <xdr:rowOff>180975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0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s://www.matteltoystore.com/terms-conditions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mailto:samanta.deap@mattel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9"/>
  <sheetViews>
    <sheetView tabSelected="1" view="pageBreakPreview" topLeftCell="A6" zoomScale="95" zoomScaleNormal="100" zoomScaleSheetLayoutView="100" workbookViewId="0">
      <selection activeCell="AF34" sqref="AF34"/>
    </sheetView>
  </sheetViews>
  <sheetFormatPr defaultColWidth="1.7109375" defaultRowHeight="12.75" x14ac:dyDescent="0.2"/>
  <cols>
    <col min="1" max="1" width="16.7109375" style="92" customWidth="1"/>
    <col min="2" max="2" width="79.42578125" style="123" customWidth="1"/>
    <col min="3" max="3" width="13" style="123" customWidth="1"/>
    <col min="4" max="4" width="19.28515625" style="123" customWidth="1"/>
    <col min="5" max="5" width="12.42578125" style="123" customWidth="1"/>
    <col min="6" max="6" width="11.28515625" style="123" customWidth="1"/>
    <col min="7" max="12" width="1.7109375" style="123" customWidth="1"/>
    <col min="13" max="13" width="14" style="123" customWidth="1"/>
    <col min="14" max="14" width="2" hidden="1" customWidth="1"/>
    <col min="15" max="16" width="8.28515625" hidden="1" customWidth="1"/>
    <col min="17" max="17" width="10.28515625" hidden="1" customWidth="1"/>
    <col min="18" max="18" width="1.7109375" hidden="1" customWidth="1"/>
    <col min="19" max="19" width="10.7109375" hidden="1" customWidth="1"/>
    <col min="20" max="20" width="8.5703125" hidden="1" customWidth="1"/>
    <col min="21" max="28" width="1.7109375" customWidth="1"/>
    <col min="29" max="29" width="2.140625" customWidth="1"/>
    <col min="30" max="30" width="6.140625" bestFit="1" customWidth="1"/>
  </cols>
  <sheetData>
    <row r="1" spans="1:13" ht="16.5" customHeight="1" x14ac:dyDescent="0.2">
      <c r="A1" s="158" t="s">
        <v>123</v>
      </c>
      <c r="B1" s="159"/>
      <c r="C1" s="159"/>
      <c r="D1" s="159"/>
      <c r="E1" s="159"/>
      <c r="F1" s="164" t="s">
        <v>15</v>
      </c>
      <c r="G1" s="164"/>
      <c r="H1" s="164"/>
      <c r="I1" s="164"/>
      <c r="J1" s="164"/>
      <c r="K1" s="164"/>
      <c r="L1" s="164"/>
      <c r="M1" s="164"/>
    </row>
    <row r="2" spans="1:13" ht="14.25" customHeight="1" x14ac:dyDescent="0.2">
      <c r="A2" s="160"/>
      <c r="B2" s="161"/>
      <c r="C2" s="161"/>
      <c r="D2" s="161"/>
      <c r="E2" s="161"/>
      <c r="F2" s="165"/>
      <c r="G2" s="165"/>
      <c r="H2" s="165"/>
      <c r="I2" s="165"/>
      <c r="J2" s="165"/>
      <c r="K2" s="165"/>
      <c r="L2" s="165"/>
      <c r="M2" s="165"/>
    </row>
    <row r="3" spans="1:13" ht="12.75" customHeight="1" x14ac:dyDescent="0.2">
      <c r="A3" s="162"/>
      <c r="B3" s="163"/>
      <c r="C3" s="163"/>
      <c r="D3" s="163"/>
      <c r="E3" s="163"/>
      <c r="F3" s="166"/>
      <c r="G3" s="166"/>
      <c r="H3" s="166"/>
      <c r="I3" s="166"/>
      <c r="J3" s="166"/>
      <c r="K3" s="166"/>
      <c r="L3" s="166"/>
      <c r="M3" s="166"/>
    </row>
    <row r="4" spans="1:13" s="2" customFormat="1" x14ac:dyDescent="0.2">
      <c r="A4" s="80"/>
      <c r="B4" s="38"/>
      <c r="C4" s="38"/>
      <c r="D4" s="38"/>
      <c r="E4" s="38"/>
      <c r="F4" s="38"/>
      <c r="G4" s="21"/>
      <c r="H4" s="21"/>
      <c r="I4" s="21"/>
      <c r="J4" s="21"/>
      <c r="K4" s="21"/>
      <c r="L4" s="21"/>
      <c r="M4" s="21"/>
    </row>
    <row r="5" spans="1:13" s="2" customFormat="1" x14ac:dyDescent="0.2">
      <c r="A5" s="79" t="s">
        <v>58</v>
      </c>
      <c r="B5" s="90"/>
      <c r="C5" s="21"/>
      <c r="D5" s="20" t="s">
        <v>34</v>
      </c>
      <c r="E5" s="91"/>
      <c r="F5" s="21"/>
      <c r="G5" s="20" t="s">
        <v>35</v>
      </c>
      <c r="H5" s="169"/>
      <c r="I5" s="169"/>
      <c r="J5" s="169"/>
      <c r="K5" s="169"/>
      <c r="L5" s="169"/>
      <c r="M5" s="169"/>
    </row>
    <row r="6" spans="1:13" s="2" customFormat="1" ht="13.5" thickBot="1" x14ac:dyDescent="0.25">
      <c r="A6" s="92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s="2" customFormat="1" ht="14.25" thickTop="1" thickBot="1" x14ac:dyDescent="0.25">
      <c r="A7" s="172" t="s">
        <v>40</v>
      </c>
      <c r="B7" s="173"/>
      <c r="C7" s="174"/>
      <c r="D7" s="170" t="s">
        <v>29</v>
      </c>
      <c r="E7" s="171"/>
      <c r="F7" s="171"/>
      <c r="G7" s="171"/>
      <c r="H7" s="171"/>
      <c r="I7" s="171"/>
      <c r="J7" s="171"/>
      <c r="K7" s="171"/>
      <c r="L7" s="171"/>
      <c r="M7" s="171"/>
    </row>
    <row r="8" spans="1:13" s="2" customFormat="1" ht="27.75" customHeight="1" thickTop="1" x14ac:dyDescent="0.2">
      <c r="A8" s="93" t="s">
        <v>25</v>
      </c>
      <c r="B8" s="175"/>
      <c r="C8" s="176"/>
      <c r="D8" s="94" t="s">
        <v>1</v>
      </c>
      <c r="E8" s="167"/>
      <c r="F8" s="168"/>
      <c r="G8" s="168"/>
      <c r="H8" s="168"/>
      <c r="I8" s="168"/>
      <c r="J8" s="168"/>
      <c r="K8" s="168"/>
      <c r="L8" s="168"/>
      <c r="M8" s="168"/>
    </row>
    <row r="9" spans="1:13" s="2" customFormat="1" ht="24" x14ac:dyDescent="0.2">
      <c r="A9" s="95" t="s">
        <v>28</v>
      </c>
      <c r="B9" s="135"/>
      <c r="C9" s="136"/>
      <c r="D9" s="96" t="s">
        <v>38</v>
      </c>
      <c r="E9" s="22" t="s">
        <v>37</v>
      </c>
      <c r="F9" s="23"/>
      <c r="G9" s="24"/>
      <c r="H9" s="24"/>
      <c r="I9" s="24"/>
      <c r="J9" s="24"/>
      <c r="K9" s="24"/>
      <c r="L9" s="24"/>
      <c r="M9" s="24"/>
    </row>
    <row r="10" spans="1:13" s="2" customFormat="1" ht="19.5" customHeight="1" x14ac:dyDescent="0.2">
      <c r="A10" s="95" t="s">
        <v>27</v>
      </c>
      <c r="B10" s="135"/>
      <c r="C10" s="136"/>
      <c r="D10" s="97" t="s">
        <v>14</v>
      </c>
      <c r="E10" s="25"/>
      <c r="F10" s="24"/>
      <c r="G10" s="183" t="s">
        <v>41</v>
      </c>
      <c r="H10" s="184"/>
      <c r="I10" s="184"/>
      <c r="J10" s="184"/>
      <c r="K10" s="185"/>
      <c r="L10" s="189" t="s">
        <v>82</v>
      </c>
      <c r="M10" s="190"/>
    </row>
    <row r="11" spans="1:13" s="2" customFormat="1" ht="18" customHeight="1" x14ac:dyDescent="0.2">
      <c r="A11" s="95" t="s">
        <v>19</v>
      </c>
      <c r="B11" s="135"/>
      <c r="C11" s="136"/>
      <c r="D11" s="98" t="s">
        <v>8</v>
      </c>
      <c r="E11" s="191"/>
      <c r="F11" s="192"/>
      <c r="G11" s="192"/>
      <c r="H11" s="192"/>
      <c r="I11" s="192"/>
      <c r="J11" s="192"/>
      <c r="K11" s="192"/>
      <c r="L11" s="192"/>
      <c r="M11" s="192"/>
    </row>
    <row r="12" spans="1:13" s="2" customFormat="1" ht="15.75" customHeight="1" x14ac:dyDescent="0.2">
      <c r="A12" s="99" t="s">
        <v>26</v>
      </c>
      <c r="B12" s="135"/>
      <c r="C12" s="136"/>
      <c r="D12" s="100" t="s">
        <v>9</v>
      </c>
      <c r="E12" s="193"/>
      <c r="F12" s="194"/>
      <c r="G12" s="194"/>
      <c r="H12" s="194"/>
      <c r="I12" s="194"/>
      <c r="J12" s="194"/>
      <c r="K12" s="194"/>
      <c r="L12" s="194"/>
      <c r="M12" s="194"/>
    </row>
    <row r="13" spans="1:13" s="2" customFormat="1" ht="15.75" customHeight="1" x14ac:dyDescent="0.2">
      <c r="A13" s="101" t="s">
        <v>2</v>
      </c>
      <c r="B13" s="135"/>
      <c r="C13" s="136"/>
      <c r="D13" s="100" t="s">
        <v>2</v>
      </c>
      <c r="E13" s="193"/>
      <c r="F13" s="194"/>
      <c r="G13" s="194"/>
      <c r="H13" s="194"/>
      <c r="I13" s="194"/>
      <c r="J13" s="194"/>
      <c r="K13" s="194"/>
      <c r="L13" s="194"/>
      <c r="M13" s="194"/>
    </row>
    <row r="14" spans="1:13" s="2" customFormat="1" ht="18.75" customHeight="1" x14ac:dyDescent="0.2">
      <c r="A14" s="102" t="s">
        <v>3</v>
      </c>
      <c r="B14" s="135"/>
      <c r="C14" s="136"/>
      <c r="D14" s="103" t="s">
        <v>13</v>
      </c>
      <c r="E14" s="180"/>
      <c r="F14" s="181"/>
      <c r="G14" s="181"/>
      <c r="H14" s="181"/>
      <c r="I14" s="181"/>
      <c r="J14" s="181"/>
      <c r="K14" s="181"/>
      <c r="L14" s="181"/>
      <c r="M14" s="181"/>
    </row>
    <row r="15" spans="1:13" s="2" customFormat="1" ht="16.5" customHeight="1" x14ac:dyDescent="0.2">
      <c r="A15" s="102" t="s">
        <v>12</v>
      </c>
      <c r="B15" s="177"/>
      <c r="C15" s="136"/>
      <c r="D15" s="104" t="s">
        <v>10</v>
      </c>
      <c r="E15" s="137"/>
      <c r="F15" s="138"/>
      <c r="G15" s="138"/>
      <c r="H15" s="138"/>
      <c r="I15" s="138"/>
      <c r="J15" s="138"/>
      <c r="K15" s="138"/>
      <c r="L15" s="138"/>
      <c r="M15" s="138"/>
    </row>
    <row r="16" spans="1:13" s="2" customFormat="1" ht="26.25" customHeight="1" x14ac:dyDescent="0.2">
      <c r="A16" s="95" t="s">
        <v>43</v>
      </c>
      <c r="B16" s="135"/>
      <c r="C16" s="136"/>
      <c r="D16" s="148" t="s">
        <v>4</v>
      </c>
      <c r="E16" s="26"/>
      <c r="F16" s="26"/>
      <c r="G16" s="26"/>
      <c r="H16" s="26"/>
      <c r="I16" s="26"/>
      <c r="J16" s="26"/>
      <c r="K16" s="26"/>
      <c r="L16" s="26"/>
      <c r="M16" s="26"/>
    </row>
    <row r="17" spans="1:15" s="2" customFormat="1" ht="14.25" customHeight="1" x14ac:dyDescent="0.2">
      <c r="A17" s="102" t="s">
        <v>11</v>
      </c>
      <c r="B17" s="135"/>
      <c r="C17" s="136"/>
      <c r="D17" s="148"/>
      <c r="E17" s="27" t="s">
        <v>20</v>
      </c>
      <c r="F17" s="28">
        <f>O58</f>
        <v>0</v>
      </c>
      <c r="G17" s="183" t="s">
        <v>42</v>
      </c>
      <c r="H17" s="184"/>
      <c r="I17" s="184"/>
      <c r="J17" s="184"/>
      <c r="K17" s="185"/>
      <c r="L17" s="182"/>
      <c r="M17" s="182"/>
    </row>
    <row r="18" spans="1:15" s="2" customFormat="1" ht="14.25" x14ac:dyDescent="0.2">
      <c r="A18" s="102" t="s">
        <v>16</v>
      </c>
      <c r="B18" s="135"/>
      <c r="C18" s="136"/>
      <c r="D18" s="148"/>
      <c r="E18" s="29" t="s">
        <v>31</v>
      </c>
      <c r="F18" s="30">
        <f>S58</f>
        <v>0</v>
      </c>
      <c r="G18" s="186"/>
      <c r="H18" s="187"/>
      <c r="I18" s="187"/>
      <c r="J18" s="187"/>
      <c r="K18" s="188"/>
      <c r="L18" s="182"/>
      <c r="M18" s="182"/>
    </row>
    <row r="19" spans="1:15" s="2" customFormat="1" ht="14.25" customHeight="1" x14ac:dyDescent="0.2">
      <c r="A19" s="139" t="s">
        <v>30</v>
      </c>
      <c r="B19" s="140"/>
      <c r="C19" s="141"/>
      <c r="D19" s="148"/>
      <c r="E19" s="31" t="s">
        <v>32</v>
      </c>
      <c r="F19" s="32">
        <f>T58</f>
        <v>0</v>
      </c>
      <c r="G19" s="155" t="s">
        <v>33</v>
      </c>
      <c r="H19" s="156"/>
      <c r="I19" s="156"/>
      <c r="J19" s="156"/>
      <c r="K19" s="157"/>
      <c r="L19" s="149"/>
      <c r="M19" s="149"/>
      <c r="O19" s="2" t="s">
        <v>45</v>
      </c>
    </row>
    <row r="20" spans="1:15" s="2" customFormat="1" x14ac:dyDescent="0.2">
      <c r="A20" s="142"/>
      <c r="B20" s="143"/>
      <c r="C20" s="144"/>
      <c r="D20" s="152" t="s">
        <v>7</v>
      </c>
      <c r="E20" s="33"/>
      <c r="F20" s="34"/>
      <c r="G20" s="34"/>
      <c r="H20" s="34"/>
      <c r="I20" s="34"/>
      <c r="J20" s="34"/>
      <c r="K20" s="34"/>
      <c r="L20" s="34"/>
      <c r="M20" s="34"/>
    </row>
    <row r="21" spans="1:15" s="2" customFormat="1" x14ac:dyDescent="0.2">
      <c r="A21" s="142"/>
      <c r="B21" s="143"/>
      <c r="C21" s="144"/>
      <c r="D21" s="153"/>
      <c r="E21" s="35"/>
      <c r="F21" s="36"/>
      <c r="G21" s="36"/>
      <c r="H21" s="36"/>
      <c r="I21" s="36"/>
      <c r="J21" s="36"/>
      <c r="K21" s="36"/>
      <c r="L21" s="36"/>
      <c r="M21" s="36"/>
    </row>
    <row r="22" spans="1:15" s="2" customFormat="1" ht="13.5" thickBot="1" x14ac:dyDescent="0.25">
      <c r="A22" s="145"/>
      <c r="B22" s="146"/>
      <c r="C22" s="147"/>
      <c r="D22" s="154"/>
      <c r="E22" s="37"/>
      <c r="F22" s="150"/>
      <c r="G22" s="151"/>
      <c r="H22" s="151"/>
      <c r="I22" s="151"/>
      <c r="J22" s="151"/>
      <c r="K22" s="151"/>
      <c r="L22" s="151"/>
      <c r="M22" s="151"/>
    </row>
    <row r="23" spans="1:15" s="2" customFormat="1" ht="13.5" thickTop="1" x14ac:dyDescent="0.2">
      <c r="A23" s="80" t="s">
        <v>0</v>
      </c>
      <c r="B23" s="38"/>
      <c r="C23" s="38"/>
      <c r="D23" s="38"/>
      <c r="E23" s="105"/>
      <c r="F23" s="105"/>
      <c r="G23" s="21"/>
      <c r="H23" s="21"/>
      <c r="I23" s="21"/>
      <c r="J23" s="21"/>
      <c r="K23" s="21"/>
      <c r="L23" s="21"/>
      <c r="M23" s="21"/>
    </row>
    <row r="24" spans="1:15" s="2" customFormat="1" ht="12.75" customHeight="1" x14ac:dyDescent="0.2">
      <c r="A24" s="206"/>
      <c r="B24" s="133" t="s">
        <v>124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</row>
    <row r="25" spans="1:15" s="2" customFormat="1" ht="8.25" customHeight="1" x14ac:dyDescent="0.2">
      <c r="A25" s="207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</row>
    <row r="26" spans="1:15" s="2" customFormat="1" ht="15" customHeight="1" x14ac:dyDescent="0.2">
      <c r="A26" s="208"/>
      <c r="B26" s="216" t="s">
        <v>125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</row>
    <row r="27" spans="1:15" s="2" customFormat="1" x14ac:dyDescent="0.2">
      <c r="A27" s="106"/>
      <c r="B27" s="107"/>
      <c r="C27" s="107"/>
      <c r="D27" s="107"/>
      <c r="E27" s="108"/>
      <c r="F27" s="108"/>
      <c r="G27" s="109"/>
      <c r="H27" s="109"/>
      <c r="I27" s="109"/>
      <c r="J27" s="109"/>
      <c r="K27" s="109"/>
      <c r="L27" s="109"/>
      <c r="M27" s="109"/>
    </row>
    <row r="28" spans="1:15" s="2" customFormat="1" ht="4.5" hidden="1" customHeight="1" x14ac:dyDescent="0.2">
      <c r="A28" s="110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</row>
    <row r="29" spans="1:15" s="2" customFormat="1" ht="16.5" hidden="1" customHeight="1" x14ac:dyDescent="0.2">
      <c r="A29" s="112" t="s">
        <v>5</v>
      </c>
      <c r="B29" s="178"/>
      <c r="C29" s="179"/>
      <c r="D29" s="113" t="s">
        <v>36</v>
      </c>
      <c r="E29" s="209" t="s">
        <v>44</v>
      </c>
      <c r="F29" s="209"/>
      <c r="G29" s="24"/>
      <c r="H29" s="24"/>
      <c r="I29" s="24"/>
      <c r="J29" s="24"/>
      <c r="K29" s="24"/>
      <c r="L29" s="24"/>
      <c r="M29" s="24"/>
    </row>
    <row r="30" spans="1:15" s="2" customFormat="1" ht="15.75" hidden="1" customHeight="1" x14ac:dyDescent="0.2">
      <c r="A30" s="114" t="s">
        <v>6</v>
      </c>
      <c r="B30" s="115"/>
      <c r="C30" s="113" t="s">
        <v>46</v>
      </c>
      <c r="D30" s="210"/>
      <c r="E30" s="210"/>
      <c r="F30" s="113" t="s">
        <v>47</v>
      </c>
      <c r="G30" s="213"/>
      <c r="H30" s="213"/>
      <c r="I30" s="213"/>
      <c r="J30" s="213"/>
      <c r="K30" s="213"/>
      <c r="L30" s="213"/>
      <c r="M30" s="213"/>
    </row>
    <row r="31" spans="1:15" s="2" customFormat="1" ht="7.5" customHeight="1" x14ac:dyDescent="0.2">
      <c r="A31" s="116"/>
      <c r="B31" s="117"/>
      <c r="C31" s="117"/>
      <c r="D31" s="118"/>
      <c r="E31" s="118"/>
      <c r="F31" s="118"/>
      <c r="G31" s="118"/>
      <c r="H31" s="118"/>
      <c r="I31" s="118"/>
      <c r="J31" s="118"/>
      <c r="K31" s="118"/>
      <c r="L31" s="118"/>
      <c r="M31" s="118"/>
    </row>
    <row r="32" spans="1:15" s="2" customFormat="1" ht="40.5" customHeight="1" x14ac:dyDescent="0.2">
      <c r="A32" s="198" t="s">
        <v>67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</row>
    <row r="33" spans="1:20" s="12" customFormat="1" ht="40.5" customHeight="1" thickBot="1" x14ac:dyDescent="0.25">
      <c r="A33" s="81" t="s">
        <v>55</v>
      </c>
      <c r="B33" s="75" t="s">
        <v>66</v>
      </c>
      <c r="C33" s="76" t="s">
        <v>56</v>
      </c>
      <c r="D33" s="77"/>
      <c r="E33" s="76" t="s">
        <v>57</v>
      </c>
      <c r="F33" s="77"/>
      <c r="G33" s="78"/>
      <c r="H33" s="78"/>
      <c r="I33" s="78"/>
      <c r="J33" s="78"/>
      <c r="K33" s="78"/>
      <c r="L33" s="78"/>
      <c r="M33" s="78"/>
    </row>
    <row r="34" spans="1:20" s="11" customFormat="1" ht="45.75" thickBot="1" x14ac:dyDescent="0.25">
      <c r="A34" s="82" t="s">
        <v>65</v>
      </c>
      <c r="B34" s="39" t="s">
        <v>64</v>
      </c>
      <c r="C34" s="40" t="s">
        <v>63</v>
      </c>
      <c r="D34" s="40" t="s">
        <v>62</v>
      </c>
      <c r="E34" s="41" t="s">
        <v>61</v>
      </c>
      <c r="F34" s="41" t="s">
        <v>39</v>
      </c>
      <c r="G34" s="211" t="s">
        <v>60</v>
      </c>
      <c r="H34" s="212"/>
      <c r="I34" s="212"/>
      <c r="J34" s="212"/>
      <c r="K34" s="212"/>
      <c r="L34" s="212"/>
      <c r="M34" s="42" t="s">
        <v>59</v>
      </c>
      <c r="O34" s="3" t="s">
        <v>20</v>
      </c>
      <c r="P34" s="4" t="s">
        <v>23</v>
      </c>
      <c r="Q34" s="3" t="s">
        <v>21</v>
      </c>
      <c r="S34" s="5" t="s">
        <v>24</v>
      </c>
      <c r="T34" s="5" t="s">
        <v>22</v>
      </c>
    </row>
    <row r="35" spans="1:20" s="15" customFormat="1" ht="16.5" customHeight="1" x14ac:dyDescent="0.25">
      <c r="A35" s="43" t="s">
        <v>83</v>
      </c>
      <c r="B35" s="44" t="s">
        <v>84</v>
      </c>
      <c r="C35" s="45">
        <v>9.99</v>
      </c>
      <c r="D35" s="45">
        <v>4.49</v>
      </c>
      <c r="E35" s="46">
        <v>5</v>
      </c>
      <c r="F35" s="47"/>
      <c r="G35" s="131">
        <f t="shared" ref="G35" si="0">E35*F35</f>
        <v>0</v>
      </c>
      <c r="H35" s="132"/>
      <c r="I35" s="132"/>
      <c r="J35" s="132"/>
      <c r="K35" s="132"/>
      <c r="L35" s="132"/>
      <c r="M35" s="48">
        <f>G35*D35</f>
        <v>0</v>
      </c>
      <c r="O35" s="16">
        <f>F35</f>
        <v>0</v>
      </c>
      <c r="P35" s="4">
        <v>0.57210000000000005</v>
      </c>
      <c r="Q35" s="4">
        <v>3.31</v>
      </c>
      <c r="R35" s="17"/>
      <c r="S35" s="18">
        <f>P35*O35</f>
        <v>0</v>
      </c>
      <c r="T35" s="18">
        <f>Q35*O35</f>
        <v>0</v>
      </c>
    </row>
    <row r="36" spans="1:20" s="7" customFormat="1" ht="16.5" customHeight="1" x14ac:dyDescent="0.25">
      <c r="A36" s="53" t="s">
        <v>85</v>
      </c>
      <c r="B36" s="49" t="s">
        <v>86</v>
      </c>
      <c r="C36" s="50">
        <v>9.99</v>
      </c>
      <c r="D36" s="50">
        <v>4.49</v>
      </c>
      <c r="E36" s="51">
        <v>2</v>
      </c>
      <c r="F36" s="47"/>
      <c r="G36" s="131">
        <f t="shared" ref="G36:G41" si="1">E36*F36</f>
        <v>0</v>
      </c>
      <c r="H36" s="132"/>
      <c r="I36" s="132"/>
      <c r="J36" s="132"/>
      <c r="K36" s="132"/>
      <c r="L36" s="132"/>
      <c r="M36" s="52">
        <f>G36*D36</f>
        <v>0</v>
      </c>
      <c r="O36" s="6">
        <f>F36</f>
        <v>0</v>
      </c>
      <c r="P36" s="9">
        <v>0.69569999999999999</v>
      </c>
      <c r="Q36" s="9">
        <v>5.93</v>
      </c>
      <c r="R36" s="10"/>
      <c r="S36" s="8">
        <f>P36*O36</f>
        <v>0</v>
      </c>
      <c r="T36" s="8">
        <f t="shared" ref="T36:T49" si="2">Q36*O36</f>
        <v>0</v>
      </c>
    </row>
    <row r="37" spans="1:20" s="7" customFormat="1" ht="16.5" customHeight="1" x14ac:dyDescent="0.25">
      <c r="A37" s="53" t="s">
        <v>87</v>
      </c>
      <c r="B37" s="124" t="s">
        <v>92</v>
      </c>
      <c r="C37" s="50">
        <v>8.99</v>
      </c>
      <c r="D37" s="50">
        <v>3.99</v>
      </c>
      <c r="E37" s="51">
        <v>2</v>
      </c>
      <c r="F37" s="47"/>
      <c r="G37" s="131">
        <f t="shared" si="1"/>
        <v>0</v>
      </c>
      <c r="H37" s="132"/>
      <c r="I37" s="132"/>
      <c r="J37" s="132"/>
      <c r="K37" s="132"/>
      <c r="L37" s="132"/>
      <c r="M37" s="52">
        <f>G37*D37</f>
        <v>0</v>
      </c>
      <c r="O37" s="6">
        <f>F37</f>
        <v>0</v>
      </c>
      <c r="P37" s="9">
        <v>0.27189999999999998</v>
      </c>
      <c r="Q37" s="9">
        <v>2.4300000000000002</v>
      </c>
      <c r="R37" s="10"/>
      <c r="S37" s="8">
        <f t="shared" ref="S37:S41" si="3">P37*O37</f>
        <v>0</v>
      </c>
      <c r="T37" s="8">
        <f t="shared" ref="T37:T41" si="4">Q37*O37</f>
        <v>0</v>
      </c>
    </row>
    <row r="38" spans="1:20" s="19" customFormat="1" ht="16.5" customHeight="1" x14ac:dyDescent="0.25">
      <c r="A38" s="53" t="s">
        <v>88</v>
      </c>
      <c r="B38" s="128" t="s">
        <v>89</v>
      </c>
      <c r="C38" s="55">
        <v>9.99</v>
      </c>
      <c r="D38" s="55">
        <v>4.99</v>
      </c>
      <c r="E38" s="56">
        <v>4</v>
      </c>
      <c r="F38" s="47"/>
      <c r="G38" s="131">
        <f t="shared" si="1"/>
        <v>0</v>
      </c>
      <c r="H38" s="132"/>
      <c r="I38" s="132"/>
      <c r="J38" s="132"/>
      <c r="K38" s="132"/>
      <c r="L38" s="132"/>
      <c r="M38" s="57">
        <f>G38*D38</f>
        <v>0</v>
      </c>
      <c r="O38" s="16">
        <f>F38</f>
        <v>0</v>
      </c>
      <c r="P38" s="9">
        <v>1.7234</v>
      </c>
      <c r="Q38" s="9">
        <v>6.48</v>
      </c>
      <c r="S38" s="8">
        <f t="shared" si="3"/>
        <v>0</v>
      </c>
      <c r="T38" s="8">
        <f t="shared" si="4"/>
        <v>0</v>
      </c>
    </row>
    <row r="39" spans="1:20" s="7" customFormat="1" ht="16.5" customHeight="1" x14ac:dyDescent="0.25">
      <c r="A39" s="53" t="s">
        <v>90</v>
      </c>
      <c r="B39" s="128" t="s">
        <v>93</v>
      </c>
      <c r="C39" s="50">
        <v>19.991</v>
      </c>
      <c r="D39" s="50">
        <v>8.99</v>
      </c>
      <c r="E39" s="51">
        <v>1</v>
      </c>
      <c r="F39" s="47"/>
      <c r="G39" s="131">
        <f t="shared" si="1"/>
        <v>0</v>
      </c>
      <c r="H39" s="132"/>
      <c r="I39" s="132"/>
      <c r="J39" s="132"/>
      <c r="K39" s="132"/>
      <c r="L39" s="132"/>
      <c r="M39" s="52">
        <f>G39*D39</f>
        <v>0</v>
      </c>
      <c r="O39" s="6">
        <f>F39</f>
        <v>0</v>
      </c>
      <c r="P39" s="9">
        <v>2.5179999999999998</v>
      </c>
      <c r="Q39" s="9">
        <v>13.1</v>
      </c>
      <c r="R39" s="10"/>
      <c r="S39" s="8">
        <f t="shared" si="3"/>
        <v>0</v>
      </c>
      <c r="T39" s="8">
        <f t="shared" si="4"/>
        <v>0</v>
      </c>
    </row>
    <row r="40" spans="1:20" s="10" customFormat="1" ht="16.5" customHeight="1" x14ac:dyDescent="0.25">
      <c r="A40" s="53" t="s">
        <v>91</v>
      </c>
      <c r="B40" s="128" t="s">
        <v>95</v>
      </c>
      <c r="C40" s="50">
        <v>9.99</v>
      </c>
      <c r="D40" s="50">
        <v>3.99</v>
      </c>
      <c r="E40" s="51">
        <v>6</v>
      </c>
      <c r="F40" s="47"/>
      <c r="G40" s="131">
        <f t="shared" si="1"/>
        <v>0</v>
      </c>
      <c r="H40" s="132"/>
      <c r="I40" s="132"/>
      <c r="J40" s="132"/>
      <c r="K40" s="132"/>
      <c r="L40" s="132"/>
      <c r="M40" s="52">
        <f t="shared" ref="M40:M58" si="5">G40*D40</f>
        <v>0</v>
      </c>
      <c r="O40" s="6">
        <f t="shared" ref="O40:O49" si="6">F40</f>
        <v>0</v>
      </c>
      <c r="P40" s="9">
        <v>0.35670000000000002</v>
      </c>
      <c r="Q40" s="9">
        <v>2</v>
      </c>
      <c r="S40" s="8">
        <f t="shared" si="3"/>
        <v>0</v>
      </c>
      <c r="T40" s="8">
        <f t="shared" si="4"/>
        <v>0</v>
      </c>
    </row>
    <row r="41" spans="1:20" s="19" customFormat="1" ht="16.5" customHeight="1" x14ac:dyDescent="0.25">
      <c r="A41" s="53">
        <v>1806</v>
      </c>
      <c r="B41" s="54" t="s">
        <v>104</v>
      </c>
      <c r="C41" s="55">
        <v>5.49</v>
      </c>
      <c r="D41" s="55">
        <v>3.49</v>
      </c>
      <c r="E41" s="56">
        <v>12</v>
      </c>
      <c r="F41" s="47"/>
      <c r="G41" s="131">
        <f t="shared" si="1"/>
        <v>0</v>
      </c>
      <c r="H41" s="132"/>
      <c r="I41" s="132"/>
      <c r="J41" s="132"/>
      <c r="K41" s="132"/>
      <c r="L41" s="132"/>
      <c r="M41" s="57">
        <f t="shared" si="5"/>
        <v>0</v>
      </c>
      <c r="O41" s="16">
        <f>F41</f>
        <v>0</v>
      </c>
      <c r="P41" s="9">
        <v>0.5474</v>
      </c>
      <c r="Q41" s="9">
        <v>17.09</v>
      </c>
      <c r="S41" s="8">
        <f t="shared" si="3"/>
        <v>0</v>
      </c>
      <c r="T41" s="8">
        <f t="shared" si="4"/>
        <v>0</v>
      </c>
    </row>
    <row r="42" spans="1:20" s="19" customFormat="1" ht="16.5" customHeight="1" x14ac:dyDescent="0.25">
      <c r="A42" s="53" t="s">
        <v>78</v>
      </c>
      <c r="B42" s="49" t="s">
        <v>103</v>
      </c>
      <c r="C42" s="50">
        <v>7.99</v>
      </c>
      <c r="D42" s="50">
        <v>3.99</v>
      </c>
      <c r="E42" s="51">
        <v>8</v>
      </c>
      <c r="F42" s="47"/>
      <c r="G42" s="129">
        <f t="shared" ref="G42" si="7">E42*F42</f>
        <v>0</v>
      </c>
      <c r="H42" s="130"/>
      <c r="I42" s="130"/>
      <c r="J42" s="130"/>
      <c r="K42" s="130"/>
      <c r="L42" s="130"/>
      <c r="M42" s="57">
        <f t="shared" ref="M42" si="8">G42*D42</f>
        <v>0</v>
      </c>
      <c r="O42" s="16">
        <f t="shared" ref="O42" si="9">F42</f>
        <v>0</v>
      </c>
      <c r="P42" s="9">
        <v>0.5403</v>
      </c>
      <c r="Q42" s="9">
        <v>5.4</v>
      </c>
      <c r="S42" s="18">
        <f t="shared" ref="S42" si="10">P42*O42</f>
        <v>0</v>
      </c>
      <c r="T42" s="18">
        <f t="shared" ref="T42" si="11">Q42*O42</f>
        <v>0</v>
      </c>
    </row>
    <row r="43" spans="1:20" s="10" customFormat="1" ht="16.5" customHeight="1" x14ac:dyDescent="0.25">
      <c r="A43" s="53" t="s">
        <v>94</v>
      </c>
      <c r="B43" s="49" t="s">
        <v>96</v>
      </c>
      <c r="C43" s="50">
        <v>9.99</v>
      </c>
      <c r="D43" s="50">
        <v>4.99</v>
      </c>
      <c r="E43" s="51">
        <v>2</v>
      </c>
      <c r="F43" s="47"/>
      <c r="G43" s="131">
        <f t="shared" ref="G43:G49" si="12">E43*F43</f>
        <v>0</v>
      </c>
      <c r="H43" s="132"/>
      <c r="I43" s="132"/>
      <c r="J43" s="132"/>
      <c r="K43" s="132"/>
      <c r="L43" s="132"/>
      <c r="M43" s="52">
        <f t="shared" si="5"/>
        <v>0</v>
      </c>
      <c r="O43" s="6">
        <f t="shared" si="6"/>
        <v>0</v>
      </c>
      <c r="P43" s="9">
        <v>0.31080000000000002</v>
      </c>
      <c r="Q43" s="9">
        <v>2.08</v>
      </c>
      <c r="S43" s="8">
        <f t="shared" ref="S43:S49" si="13">P43*O43</f>
        <v>0</v>
      </c>
      <c r="T43" s="8">
        <f t="shared" si="2"/>
        <v>0</v>
      </c>
    </row>
    <row r="44" spans="1:20" s="19" customFormat="1" ht="16.5" customHeight="1" x14ac:dyDescent="0.25">
      <c r="A44" s="53" t="s">
        <v>97</v>
      </c>
      <c r="B44" s="49" t="s">
        <v>98</v>
      </c>
      <c r="C44" s="50">
        <v>24.99</v>
      </c>
      <c r="D44" s="50">
        <v>11.99</v>
      </c>
      <c r="E44" s="51">
        <v>4</v>
      </c>
      <c r="F44" s="47"/>
      <c r="G44" s="129">
        <f t="shared" si="12"/>
        <v>0</v>
      </c>
      <c r="H44" s="130"/>
      <c r="I44" s="130"/>
      <c r="J44" s="130"/>
      <c r="K44" s="130"/>
      <c r="L44" s="130"/>
      <c r="M44" s="57">
        <f t="shared" si="5"/>
        <v>0</v>
      </c>
      <c r="O44" s="16">
        <f t="shared" si="6"/>
        <v>0</v>
      </c>
      <c r="P44" s="9">
        <v>2.2000999999999999</v>
      </c>
      <c r="Q44" s="9">
        <v>13.78</v>
      </c>
      <c r="S44" s="18">
        <f t="shared" si="13"/>
        <v>0</v>
      </c>
      <c r="T44" s="18">
        <f t="shared" si="2"/>
        <v>0</v>
      </c>
    </row>
    <row r="45" spans="1:20" s="19" customFormat="1" ht="16.5" customHeight="1" x14ac:dyDescent="0.25">
      <c r="A45" s="53" t="s">
        <v>99</v>
      </c>
      <c r="B45" s="54" t="s">
        <v>100</v>
      </c>
      <c r="C45" s="55">
        <v>24.99</v>
      </c>
      <c r="D45" s="55">
        <v>11.99</v>
      </c>
      <c r="E45" s="56">
        <v>1</v>
      </c>
      <c r="F45" s="47"/>
      <c r="G45" s="129">
        <f t="shared" si="12"/>
        <v>0</v>
      </c>
      <c r="H45" s="130"/>
      <c r="I45" s="130"/>
      <c r="J45" s="130"/>
      <c r="K45" s="130"/>
      <c r="L45" s="130"/>
      <c r="M45" s="57">
        <f t="shared" si="5"/>
        <v>0</v>
      </c>
      <c r="O45" s="16">
        <f t="shared" si="6"/>
        <v>0</v>
      </c>
      <c r="P45" s="9">
        <v>0.89349999999999996</v>
      </c>
      <c r="Q45" s="9">
        <v>3.11</v>
      </c>
      <c r="S45" s="18">
        <f t="shared" si="13"/>
        <v>0</v>
      </c>
      <c r="T45" s="18">
        <f t="shared" si="2"/>
        <v>0</v>
      </c>
    </row>
    <row r="46" spans="1:20" s="19" customFormat="1" ht="16.5" customHeight="1" x14ac:dyDescent="0.25">
      <c r="A46" s="53" t="s">
        <v>101</v>
      </c>
      <c r="B46" s="54" t="s">
        <v>102</v>
      </c>
      <c r="C46" s="55">
        <v>5.49</v>
      </c>
      <c r="D46" s="55">
        <v>3.49</v>
      </c>
      <c r="E46" s="56">
        <v>12</v>
      </c>
      <c r="F46" s="47"/>
      <c r="G46" s="129">
        <f t="shared" si="12"/>
        <v>0</v>
      </c>
      <c r="H46" s="130"/>
      <c r="I46" s="130"/>
      <c r="J46" s="130"/>
      <c r="K46" s="130"/>
      <c r="L46" s="130"/>
      <c r="M46" s="57">
        <f t="shared" si="5"/>
        <v>0</v>
      </c>
      <c r="O46" s="16">
        <f>F46</f>
        <v>0</v>
      </c>
      <c r="P46" s="9">
        <v>0.55800000000000005</v>
      </c>
      <c r="Q46" s="9">
        <v>7.12</v>
      </c>
      <c r="S46" s="18">
        <f t="shared" si="13"/>
        <v>0</v>
      </c>
      <c r="T46" s="18">
        <f t="shared" si="2"/>
        <v>0</v>
      </c>
    </row>
    <row r="47" spans="1:20" s="10" customFormat="1" ht="16.5" customHeight="1" x14ac:dyDescent="0.25">
      <c r="A47" s="53" t="s">
        <v>79</v>
      </c>
      <c r="B47" s="49" t="s">
        <v>105</v>
      </c>
      <c r="C47" s="50">
        <v>9.99</v>
      </c>
      <c r="D47" s="50">
        <v>4.49</v>
      </c>
      <c r="E47" s="51">
        <v>4</v>
      </c>
      <c r="F47" s="47"/>
      <c r="G47" s="131">
        <f t="shared" si="12"/>
        <v>0</v>
      </c>
      <c r="H47" s="132"/>
      <c r="I47" s="132"/>
      <c r="J47" s="132"/>
      <c r="K47" s="132"/>
      <c r="L47" s="132"/>
      <c r="M47" s="52">
        <f t="shared" si="5"/>
        <v>0</v>
      </c>
      <c r="O47" s="6">
        <f>F47</f>
        <v>0</v>
      </c>
      <c r="P47" s="9">
        <v>0.31430000000000002</v>
      </c>
      <c r="Q47" s="9">
        <v>3.3</v>
      </c>
      <c r="S47" s="8">
        <f t="shared" si="13"/>
        <v>0</v>
      </c>
      <c r="T47" s="8">
        <f t="shared" si="2"/>
        <v>0</v>
      </c>
    </row>
    <row r="48" spans="1:20" s="10" customFormat="1" ht="16.5" customHeight="1" x14ac:dyDescent="0.25">
      <c r="A48" s="53" t="s">
        <v>106</v>
      </c>
      <c r="B48" s="49" t="s">
        <v>107</v>
      </c>
      <c r="C48" s="50">
        <v>19.989999999999998</v>
      </c>
      <c r="D48" s="50">
        <v>9.99</v>
      </c>
      <c r="E48" s="51">
        <v>4</v>
      </c>
      <c r="F48" s="47"/>
      <c r="G48" s="131">
        <f t="shared" si="12"/>
        <v>0</v>
      </c>
      <c r="H48" s="132"/>
      <c r="I48" s="132"/>
      <c r="J48" s="132"/>
      <c r="K48" s="132"/>
      <c r="L48" s="132"/>
      <c r="M48" s="52">
        <f t="shared" si="5"/>
        <v>0</v>
      </c>
      <c r="O48" s="6">
        <f>F48</f>
        <v>0</v>
      </c>
      <c r="P48" s="9">
        <v>0.5333</v>
      </c>
      <c r="Q48" s="9">
        <v>2.4700000000000002</v>
      </c>
      <c r="S48" s="8">
        <f t="shared" si="13"/>
        <v>0</v>
      </c>
      <c r="T48" s="8">
        <f t="shared" si="2"/>
        <v>0</v>
      </c>
    </row>
    <row r="49" spans="1:20" s="19" customFormat="1" ht="16.5" customHeight="1" x14ac:dyDescent="0.25">
      <c r="A49" s="53" t="s">
        <v>108</v>
      </c>
      <c r="B49" s="58" t="s">
        <v>109</v>
      </c>
      <c r="C49" s="55">
        <v>19.989999999999998</v>
      </c>
      <c r="D49" s="55">
        <v>8.99</v>
      </c>
      <c r="E49" s="56">
        <v>4</v>
      </c>
      <c r="F49" s="47"/>
      <c r="G49" s="129">
        <f t="shared" si="12"/>
        <v>0</v>
      </c>
      <c r="H49" s="130"/>
      <c r="I49" s="130"/>
      <c r="J49" s="130"/>
      <c r="K49" s="130"/>
      <c r="L49" s="130"/>
      <c r="M49" s="57">
        <f t="shared" si="5"/>
        <v>0</v>
      </c>
      <c r="O49" s="16">
        <f t="shared" si="6"/>
        <v>0</v>
      </c>
      <c r="P49" s="9">
        <v>1.1407</v>
      </c>
      <c r="Q49" s="9">
        <v>7.05</v>
      </c>
      <c r="S49" s="18">
        <f t="shared" si="13"/>
        <v>0</v>
      </c>
      <c r="T49" s="18">
        <f t="shared" si="2"/>
        <v>0</v>
      </c>
    </row>
    <row r="50" spans="1:20" s="10" customFormat="1" ht="16.5" customHeight="1" x14ac:dyDescent="0.25">
      <c r="A50" s="53" t="s">
        <v>110</v>
      </c>
      <c r="B50" s="49" t="s">
        <v>112</v>
      </c>
      <c r="C50" s="50">
        <v>4.99</v>
      </c>
      <c r="D50" s="50">
        <v>2.99</v>
      </c>
      <c r="E50" s="51">
        <v>6</v>
      </c>
      <c r="F50" s="47"/>
      <c r="G50" s="129">
        <f t="shared" ref="G50:G58" si="14">E50*F50</f>
        <v>0</v>
      </c>
      <c r="H50" s="130"/>
      <c r="I50" s="130"/>
      <c r="J50" s="130"/>
      <c r="K50" s="130"/>
      <c r="L50" s="130"/>
      <c r="M50" s="52">
        <f t="shared" si="5"/>
        <v>0</v>
      </c>
      <c r="O50" s="16">
        <f>F59</f>
        <v>0</v>
      </c>
      <c r="P50" s="9">
        <v>0.34960000000000002</v>
      </c>
      <c r="Q50" s="9">
        <v>2.93</v>
      </c>
      <c r="R50" s="19"/>
      <c r="S50" s="18">
        <f>P50*O50</f>
        <v>0</v>
      </c>
      <c r="T50" s="18">
        <f>Q50*O50</f>
        <v>0</v>
      </c>
    </row>
    <row r="51" spans="1:20" s="10" customFormat="1" ht="16.5" customHeight="1" x14ac:dyDescent="0.25">
      <c r="A51" s="53" t="s">
        <v>111</v>
      </c>
      <c r="B51" s="49" t="s">
        <v>113</v>
      </c>
      <c r="C51" s="50">
        <v>14.99</v>
      </c>
      <c r="D51" s="50">
        <v>6.99</v>
      </c>
      <c r="E51" s="51">
        <v>4</v>
      </c>
      <c r="F51" s="47"/>
      <c r="G51" s="129">
        <f t="shared" ref="G51" si="15">E51*F51</f>
        <v>0</v>
      </c>
      <c r="H51" s="130"/>
      <c r="I51" s="130"/>
      <c r="J51" s="130"/>
      <c r="K51" s="130"/>
      <c r="L51" s="130"/>
      <c r="M51" s="52">
        <f t="shared" si="5"/>
        <v>0</v>
      </c>
      <c r="O51" s="16">
        <f>F60</f>
        <v>0</v>
      </c>
      <c r="P51" s="9">
        <v>0.5544</v>
      </c>
      <c r="Q51" s="9">
        <v>2.2000000000000002</v>
      </c>
      <c r="R51" s="19"/>
      <c r="S51" s="18">
        <f>P51*O51</f>
        <v>0</v>
      </c>
      <c r="T51" s="18">
        <f>Q51*O51</f>
        <v>0</v>
      </c>
    </row>
    <row r="52" spans="1:20" s="2" customFormat="1" ht="16.5" customHeight="1" x14ac:dyDescent="0.25">
      <c r="A52" s="53">
        <v>42003</v>
      </c>
      <c r="B52" s="49" t="s">
        <v>114</v>
      </c>
      <c r="C52" s="50">
        <v>5.99</v>
      </c>
      <c r="D52" s="50">
        <v>1.49</v>
      </c>
      <c r="E52" s="51">
        <v>12</v>
      </c>
      <c r="F52" s="47"/>
      <c r="G52" s="129">
        <f t="shared" si="14"/>
        <v>0</v>
      </c>
      <c r="H52" s="130"/>
      <c r="I52" s="130"/>
      <c r="J52" s="130"/>
      <c r="K52" s="130"/>
      <c r="L52" s="130"/>
      <c r="M52" s="52">
        <f t="shared" si="5"/>
        <v>0</v>
      </c>
      <c r="O52" s="16">
        <f t="shared" ref="O52:O55" si="16">F60</f>
        <v>0</v>
      </c>
      <c r="P52" s="9">
        <v>0.16600000000000001</v>
      </c>
      <c r="Q52" s="9">
        <v>4.63</v>
      </c>
      <c r="R52" s="19"/>
      <c r="S52" s="18">
        <f>P52*O52</f>
        <v>0</v>
      </c>
      <c r="T52" s="18">
        <f t="shared" ref="T52:T55" si="17">Q52*O52</f>
        <v>0</v>
      </c>
    </row>
    <row r="53" spans="1:20" s="2" customFormat="1" ht="16.5" customHeight="1" x14ac:dyDescent="0.2">
      <c r="A53" s="53" t="s">
        <v>115</v>
      </c>
      <c r="B53" s="49" t="s">
        <v>116</v>
      </c>
      <c r="C53" s="50">
        <v>5.99</v>
      </c>
      <c r="D53" s="50">
        <v>1.49</v>
      </c>
      <c r="E53" s="51">
        <v>8</v>
      </c>
      <c r="F53" s="47"/>
      <c r="G53" s="129">
        <f t="shared" si="14"/>
        <v>0</v>
      </c>
      <c r="H53" s="130"/>
      <c r="I53" s="130"/>
      <c r="J53" s="130"/>
      <c r="K53" s="130"/>
      <c r="L53" s="130"/>
      <c r="M53" s="52">
        <f t="shared" si="5"/>
        <v>0</v>
      </c>
      <c r="N53" s="13"/>
      <c r="O53" s="16">
        <f t="shared" si="16"/>
        <v>0</v>
      </c>
      <c r="P53" s="9">
        <v>9.1800000000000007E-2</v>
      </c>
      <c r="Q53" s="9">
        <v>3.09</v>
      </c>
      <c r="R53" s="14"/>
      <c r="S53" s="18">
        <f t="shared" ref="S53:S55" si="18">P53*O53</f>
        <v>0</v>
      </c>
      <c r="T53" s="18">
        <f t="shared" si="17"/>
        <v>0</v>
      </c>
    </row>
    <row r="54" spans="1:20" s="2" customFormat="1" ht="16.5" customHeight="1" x14ac:dyDescent="0.2">
      <c r="A54" s="53" t="s">
        <v>117</v>
      </c>
      <c r="B54" s="49" t="s">
        <v>118</v>
      </c>
      <c r="C54" s="50">
        <v>5.99</v>
      </c>
      <c r="D54" s="50">
        <v>1.49</v>
      </c>
      <c r="E54" s="51">
        <v>12</v>
      </c>
      <c r="F54" s="47"/>
      <c r="G54" s="129">
        <f t="shared" si="14"/>
        <v>0</v>
      </c>
      <c r="H54" s="130"/>
      <c r="I54" s="130"/>
      <c r="J54" s="130"/>
      <c r="K54" s="130"/>
      <c r="L54" s="195"/>
      <c r="M54" s="52">
        <f t="shared" si="5"/>
        <v>0</v>
      </c>
      <c r="N54" s="13"/>
      <c r="O54" s="16">
        <f t="shared" si="16"/>
        <v>0</v>
      </c>
      <c r="P54" s="9">
        <v>0.13070000000000001</v>
      </c>
      <c r="Q54" s="9">
        <v>4.8499999999999996</v>
      </c>
      <c r="R54" s="13"/>
      <c r="S54" s="18">
        <f t="shared" si="18"/>
        <v>0</v>
      </c>
      <c r="T54" s="18">
        <f t="shared" si="17"/>
        <v>0</v>
      </c>
    </row>
    <row r="55" spans="1:20" s="2" customFormat="1" ht="16.5" customHeight="1" x14ac:dyDescent="0.2">
      <c r="A55" s="53">
        <v>37092</v>
      </c>
      <c r="B55" s="49" t="s">
        <v>119</v>
      </c>
      <c r="C55" s="50">
        <v>14.99</v>
      </c>
      <c r="D55" s="50">
        <v>7.49</v>
      </c>
      <c r="E55" s="51">
        <v>4</v>
      </c>
      <c r="F55" s="47"/>
      <c r="G55" s="129">
        <f t="shared" si="14"/>
        <v>0</v>
      </c>
      <c r="H55" s="130"/>
      <c r="I55" s="130"/>
      <c r="J55" s="130"/>
      <c r="K55" s="130"/>
      <c r="L55" s="195"/>
      <c r="M55" s="52">
        <f t="shared" si="5"/>
        <v>0</v>
      </c>
      <c r="O55" s="16">
        <f t="shared" si="16"/>
        <v>0</v>
      </c>
      <c r="P55" s="9">
        <v>0.5474</v>
      </c>
      <c r="Q55" s="9">
        <v>3.31</v>
      </c>
      <c r="S55" s="18">
        <f t="shared" si="18"/>
        <v>0</v>
      </c>
      <c r="T55" s="18">
        <f t="shared" si="17"/>
        <v>0</v>
      </c>
    </row>
    <row r="56" spans="1:20" s="2" customFormat="1" ht="16.5" customHeight="1" x14ac:dyDescent="0.2">
      <c r="A56" s="53" t="s">
        <v>120</v>
      </c>
      <c r="B56" s="49" t="s">
        <v>121</v>
      </c>
      <c r="C56" s="50">
        <v>19.989999999999998</v>
      </c>
      <c r="D56" s="50">
        <v>8.99</v>
      </c>
      <c r="E56" s="51">
        <v>2</v>
      </c>
      <c r="F56" s="47"/>
      <c r="G56" s="129">
        <f t="shared" si="14"/>
        <v>0</v>
      </c>
      <c r="H56" s="130"/>
      <c r="I56" s="130"/>
      <c r="J56" s="130"/>
      <c r="K56" s="130"/>
      <c r="L56" s="195"/>
      <c r="M56" s="52">
        <f t="shared" si="5"/>
        <v>0</v>
      </c>
      <c r="O56" s="16">
        <f t="shared" ref="O56:O57" si="19">F64</f>
        <v>0</v>
      </c>
      <c r="P56" s="9">
        <v>0.5544</v>
      </c>
      <c r="Q56" s="9">
        <v>5.73</v>
      </c>
      <c r="S56" s="18">
        <f t="shared" ref="S56:S57" si="20">P56*O56</f>
        <v>0</v>
      </c>
      <c r="T56" s="18">
        <f t="shared" ref="T56:T57" si="21">Q56*O56</f>
        <v>0</v>
      </c>
    </row>
    <row r="57" spans="1:20" s="2" customFormat="1" ht="16.5" customHeight="1" x14ac:dyDescent="0.2">
      <c r="A57" s="53" t="s">
        <v>80</v>
      </c>
      <c r="B57" s="49" t="s">
        <v>122</v>
      </c>
      <c r="C57" s="50">
        <v>19.989999999999998</v>
      </c>
      <c r="D57" s="50">
        <v>8.99</v>
      </c>
      <c r="E57" s="51">
        <v>4</v>
      </c>
      <c r="F57" s="47"/>
      <c r="G57" s="129">
        <f t="shared" ref="G57" si="22">E57*F57</f>
        <v>0</v>
      </c>
      <c r="H57" s="130"/>
      <c r="I57" s="130"/>
      <c r="J57" s="130"/>
      <c r="K57" s="130"/>
      <c r="L57" s="195"/>
      <c r="M57" s="52">
        <f t="shared" si="5"/>
        <v>0</v>
      </c>
      <c r="O57" s="16">
        <f t="shared" si="19"/>
        <v>0</v>
      </c>
      <c r="P57" s="9">
        <v>0.49440000000000001</v>
      </c>
      <c r="Q57" s="9">
        <v>9.92</v>
      </c>
      <c r="S57" s="18">
        <f t="shared" si="20"/>
        <v>0</v>
      </c>
      <c r="T57" s="18">
        <f t="shared" si="21"/>
        <v>0</v>
      </c>
    </row>
    <row r="58" spans="1:20" s="2" customFormat="1" ht="16.5" customHeight="1" thickBot="1" x14ac:dyDescent="0.25">
      <c r="A58" s="53"/>
      <c r="B58" s="49"/>
      <c r="C58" s="50"/>
      <c r="D58" s="50"/>
      <c r="E58" s="51"/>
      <c r="F58" s="47"/>
      <c r="G58" s="129">
        <f t="shared" si="14"/>
        <v>0</v>
      </c>
      <c r="H58" s="130"/>
      <c r="I58" s="130"/>
      <c r="J58" s="130"/>
      <c r="K58" s="130"/>
      <c r="L58" s="195"/>
      <c r="M58" s="52">
        <f t="shared" si="5"/>
        <v>0</v>
      </c>
      <c r="O58" s="127">
        <f>SUM(O35:O57)</f>
        <v>0</v>
      </c>
      <c r="S58" s="2">
        <f>SUM(S35:S57)</f>
        <v>0</v>
      </c>
      <c r="T58" s="2">
        <f>SUM(T35:T57)</f>
        <v>0</v>
      </c>
    </row>
    <row r="59" spans="1:20" ht="15" x14ac:dyDescent="0.2">
      <c r="A59" s="119"/>
      <c r="B59" s="120"/>
      <c r="C59" s="59"/>
      <c r="D59" s="120"/>
      <c r="E59" s="60" t="s">
        <v>71</v>
      </c>
      <c r="F59" s="89">
        <f>SUM(F35:F58)</f>
        <v>0</v>
      </c>
      <c r="G59" s="203">
        <f t="shared" ref="G59:M59" si="23">SUM(G35:G58)</f>
        <v>0</v>
      </c>
      <c r="H59" s="204">
        <f t="shared" si="23"/>
        <v>0</v>
      </c>
      <c r="I59" s="204">
        <f t="shared" si="23"/>
        <v>0</v>
      </c>
      <c r="J59" s="204">
        <f t="shared" si="23"/>
        <v>0</v>
      </c>
      <c r="K59" s="204">
        <f t="shared" si="23"/>
        <v>0</v>
      </c>
      <c r="L59" s="205">
        <f t="shared" si="23"/>
        <v>0</v>
      </c>
      <c r="M59" s="61">
        <f t="shared" si="23"/>
        <v>0</v>
      </c>
    </row>
    <row r="60" spans="1:20" ht="14.25" x14ac:dyDescent="0.2">
      <c r="A60" s="83" t="s">
        <v>70</v>
      </c>
      <c r="B60" s="59"/>
      <c r="C60" s="59"/>
      <c r="D60" s="121"/>
      <c r="E60" s="88" t="s">
        <v>73</v>
      </c>
      <c r="F60" s="62"/>
      <c r="G60" s="200"/>
      <c r="H60" s="200"/>
      <c r="I60" s="200"/>
      <c r="J60" s="200"/>
      <c r="K60" s="200"/>
      <c r="L60" s="200"/>
      <c r="M60" s="52"/>
    </row>
    <row r="61" spans="1:20" ht="14.25" x14ac:dyDescent="0.2">
      <c r="A61" s="83" t="s">
        <v>48</v>
      </c>
      <c r="B61" s="63"/>
      <c r="C61" s="59"/>
      <c r="D61" s="121"/>
      <c r="E61" s="64"/>
      <c r="F61" s="65"/>
      <c r="G61" s="199">
        <v>0</v>
      </c>
      <c r="H61" s="199"/>
      <c r="I61" s="199"/>
      <c r="J61" s="199"/>
      <c r="K61" s="199"/>
      <c r="L61" s="199"/>
      <c r="M61" s="52">
        <f>M59*G61</f>
        <v>0</v>
      </c>
    </row>
    <row r="62" spans="1:20" ht="15" thickBot="1" x14ac:dyDescent="0.25">
      <c r="A62" s="84" t="s">
        <v>49</v>
      </c>
      <c r="B62" s="63"/>
      <c r="C62" s="59"/>
      <c r="D62" s="121"/>
      <c r="E62" s="201" t="s">
        <v>74</v>
      </c>
      <c r="F62" s="202"/>
      <c r="G62" s="202"/>
      <c r="H62" s="202"/>
      <c r="I62" s="202"/>
      <c r="J62" s="202"/>
      <c r="K62" s="202"/>
      <c r="L62" s="202"/>
      <c r="M62" s="66">
        <v>0</v>
      </c>
      <c r="O62" s="1"/>
    </row>
    <row r="63" spans="1:20" ht="15.75" thickBot="1" x14ac:dyDescent="0.25">
      <c r="A63" s="85" t="s">
        <v>68</v>
      </c>
      <c r="B63" s="67"/>
      <c r="C63" s="67"/>
      <c r="D63" s="122"/>
      <c r="E63" s="196" t="s">
        <v>72</v>
      </c>
      <c r="F63" s="197"/>
      <c r="G63" s="197"/>
      <c r="H63" s="197"/>
      <c r="I63" s="197"/>
      <c r="J63" s="197"/>
      <c r="K63" s="197"/>
      <c r="L63" s="197"/>
      <c r="M63" s="68">
        <f>SUM(M59:M62)</f>
        <v>0</v>
      </c>
    </row>
    <row r="64" spans="1:20" ht="15" x14ac:dyDescent="0.2">
      <c r="A64" s="85"/>
      <c r="B64" s="67"/>
      <c r="C64" s="67"/>
      <c r="D64" s="122"/>
      <c r="E64" s="125"/>
      <c r="F64" s="125"/>
      <c r="G64" s="125"/>
      <c r="H64" s="125"/>
      <c r="I64" s="125"/>
      <c r="J64" s="125"/>
      <c r="K64" s="125"/>
      <c r="L64" s="125"/>
      <c r="M64" s="126"/>
    </row>
    <row r="65" spans="1:13" x14ac:dyDescent="0.2">
      <c r="A65" s="86" t="s">
        <v>76</v>
      </c>
      <c r="B65" s="69" t="s">
        <v>77</v>
      </c>
      <c r="C65" s="67"/>
      <c r="D65" s="122"/>
      <c r="E65" s="69"/>
      <c r="F65" s="70"/>
      <c r="G65" s="69"/>
      <c r="H65" s="69"/>
      <c r="I65" s="69"/>
      <c r="J65" s="69"/>
      <c r="K65" s="71"/>
      <c r="L65" s="72"/>
      <c r="M65" s="73"/>
    </row>
    <row r="66" spans="1:13" x14ac:dyDescent="0.2">
      <c r="A66" s="86" t="s">
        <v>69</v>
      </c>
      <c r="B66" s="63" t="s">
        <v>75</v>
      </c>
      <c r="C66" s="67"/>
      <c r="D66" s="122"/>
      <c r="E66" s="69"/>
      <c r="F66" s="70"/>
      <c r="G66" s="69"/>
      <c r="H66" s="69"/>
      <c r="I66" s="69"/>
      <c r="J66" s="69"/>
      <c r="K66" s="71"/>
      <c r="L66" s="72"/>
      <c r="M66" s="73" t="s">
        <v>81</v>
      </c>
    </row>
    <row r="67" spans="1:13" ht="12.75" hidden="1" customHeight="1" x14ac:dyDescent="0.2">
      <c r="A67" s="87"/>
      <c r="B67" s="7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ht="12.75" hidden="1" customHeight="1" x14ac:dyDescent="0.2">
      <c r="A68" s="80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1:13" ht="12.75" hidden="1" customHeight="1" x14ac:dyDescent="0.2">
      <c r="A69" s="80"/>
      <c r="B69" s="38"/>
      <c r="C69" s="38"/>
      <c r="D69" s="38"/>
    </row>
    <row r="70" spans="1:13" ht="12.75" hidden="1" customHeight="1" x14ac:dyDescent="0.2">
      <c r="A70" s="80"/>
      <c r="D70" s="38"/>
      <c r="E70" s="21"/>
      <c r="F70" s="21"/>
    </row>
    <row r="71" spans="1:13" ht="12.75" hidden="1" customHeight="1" x14ac:dyDescent="0.2"/>
    <row r="72" spans="1:13" ht="12.75" hidden="1" customHeight="1" x14ac:dyDescent="0.2"/>
    <row r="75" spans="1:13" x14ac:dyDescent="0.2">
      <c r="A75" s="92" t="s">
        <v>50</v>
      </c>
    </row>
    <row r="76" spans="1:13" x14ac:dyDescent="0.2">
      <c r="A76" s="92" t="s">
        <v>51</v>
      </c>
    </row>
    <row r="77" spans="1:13" x14ac:dyDescent="0.2">
      <c r="A77" s="92" t="s">
        <v>52</v>
      </c>
    </row>
    <row r="78" spans="1:13" x14ac:dyDescent="0.2">
      <c r="A78" s="92" t="s">
        <v>53</v>
      </c>
    </row>
    <row r="79" spans="1:13" x14ac:dyDescent="0.2">
      <c r="A79" s="92" t="s">
        <v>54</v>
      </c>
    </row>
  </sheetData>
  <sheetProtection algorithmName="SHA-512" hashValue="iJ5kYbT3uXvGv1Vos2tG6HFrC9nUBW8gmnRRYvTNrCZ6cMT9ab3AJ6tl4Sqsx87mRxkRbzVU1VwQhTC3eRW44w==" saltValue="i/FhJJjF2Al+H4rk0YUJCQ==" spinCount="100000" sheet="1" formatCells="0" formatColumns="0" formatRows="0" insertColumns="0" insertRows="0" insertHyperlinks="0" deleteColumns="0" deleteRows="0" sort="0" autoFilter="0" pivotTables="0"/>
  <dataConsolidate/>
  <mergeCells count="71">
    <mergeCell ref="A24:A26"/>
    <mergeCell ref="G57:L57"/>
    <mergeCell ref="G49:L49"/>
    <mergeCell ref="G50:L50"/>
    <mergeCell ref="G52:L52"/>
    <mergeCell ref="G53:L53"/>
    <mergeCell ref="G54:L54"/>
    <mergeCell ref="G55:L55"/>
    <mergeCell ref="G56:L56"/>
    <mergeCell ref="G47:L47"/>
    <mergeCell ref="E29:F29"/>
    <mergeCell ref="G36:L36"/>
    <mergeCell ref="G46:L46"/>
    <mergeCell ref="D30:E30"/>
    <mergeCell ref="G34:L34"/>
    <mergeCell ref="G30:M30"/>
    <mergeCell ref="G58:L58"/>
    <mergeCell ref="E63:L63"/>
    <mergeCell ref="A32:M32"/>
    <mergeCell ref="G39:L39"/>
    <mergeCell ref="G42:L42"/>
    <mergeCell ref="G45:L45"/>
    <mergeCell ref="G51:L51"/>
    <mergeCell ref="G40:L40"/>
    <mergeCell ref="G43:L43"/>
    <mergeCell ref="G38:L38"/>
    <mergeCell ref="G61:L61"/>
    <mergeCell ref="G60:L60"/>
    <mergeCell ref="E62:L62"/>
    <mergeCell ref="G59:L59"/>
    <mergeCell ref="G48:L48"/>
    <mergeCell ref="G35:L35"/>
    <mergeCell ref="B11:C11"/>
    <mergeCell ref="E14:M14"/>
    <mergeCell ref="L17:M18"/>
    <mergeCell ref="G17:K18"/>
    <mergeCell ref="L10:M10"/>
    <mergeCell ref="E11:M11"/>
    <mergeCell ref="E12:M12"/>
    <mergeCell ref="G10:K10"/>
    <mergeCell ref="E13:M13"/>
    <mergeCell ref="A1:E3"/>
    <mergeCell ref="F1:M1"/>
    <mergeCell ref="F2:M3"/>
    <mergeCell ref="E8:M8"/>
    <mergeCell ref="H5:M5"/>
    <mergeCell ref="D7:M7"/>
    <mergeCell ref="A7:C7"/>
    <mergeCell ref="B8:C8"/>
    <mergeCell ref="B9:C9"/>
    <mergeCell ref="E15:M15"/>
    <mergeCell ref="A19:C22"/>
    <mergeCell ref="D16:D19"/>
    <mergeCell ref="B17:C17"/>
    <mergeCell ref="L19:M19"/>
    <mergeCell ref="B18:C18"/>
    <mergeCell ref="B16:C16"/>
    <mergeCell ref="F22:M22"/>
    <mergeCell ref="D20:D22"/>
    <mergeCell ref="G19:K19"/>
    <mergeCell ref="B10:C10"/>
    <mergeCell ref="B12:C12"/>
    <mergeCell ref="B13:C13"/>
    <mergeCell ref="B15:C15"/>
    <mergeCell ref="B14:C14"/>
    <mergeCell ref="G44:L44"/>
    <mergeCell ref="G37:L37"/>
    <mergeCell ref="G41:L41"/>
    <mergeCell ref="B24:M25"/>
    <mergeCell ref="B26:M26"/>
    <mergeCell ref="B29:C29"/>
  </mergeCells>
  <phoneticPr fontId="2" type="noConversion"/>
  <conditionalFormatting sqref="E15:M15">
    <cfRule type="cellIs" dxfId="1" priority="1" stopIfTrue="1" operator="greaterThan">
      <formula>0</formula>
    </cfRule>
  </conditionalFormatting>
  <conditionalFormatting sqref="L17:M18">
    <cfRule type="cellIs" dxfId="0" priority="2" stopIfTrue="1" operator="greaterThan">
      <formula>0</formula>
    </cfRule>
  </conditionalFormatting>
  <dataValidations count="7">
    <dataValidation type="list" allowBlank="1" showInputMessage="1" showErrorMessage="1" sqref="F22" xr:uid="{00000000-0002-0000-0000-000000000000}">
      <formula1>"301,302,310,315,501,510,585"</formula1>
    </dataValidation>
    <dataValidation type="list" allowBlank="1" showInputMessage="1" showErrorMessage="1" sqref="E22" xr:uid="{00000000-0002-0000-0000-000001000000}">
      <formula1>"1022.000.,1261.000."</formula1>
    </dataValidation>
    <dataValidation type="list" allowBlank="1" showInputMessage="1" showErrorMessage="1" sqref="E20" xr:uid="{00000000-0002-0000-0000-000002000000}">
      <formula1>"City of Industry,El Segundo,Ft Worth,Laredo,Middleton,Pomona,San Bernardino"</formula1>
    </dataValidation>
    <dataValidation type="list" allowBlank="1" showInputMessage="1" showErrorMessage="1" sqref="D15" xr:uid="{00000000-0002-0000-0000-000003000000}">
      <formula1>"Pick-Up Date,Must Arrive By Date"</formula1>
    </dataValidation>
    <dataValidation type="list" allowBlank="1" showInputMessage="1" showErrorMessage="1" sqref="F1:M1" xr:uid="{00000000-0002-0000-0000-000004000000}">
      <formula1>"Inquiry,Letter of Intent,Purchase Order"</formula1>
    </dataValidation>
    <dataValidation type="list" allowBlank="1" showInputMessage="1" showErrorMessage="1" sqref="B29" xr:uid="{00000000-0002-0000-0000-000005000000}">
      <formula1>"Check,Discover Card,Master Card,Visa Card"</formula1>
    </dataValidation>
    <dataValidation type="list" allowBlank="1" showInputMessage="1" showErrorMessage="1" sqref="L10:M10" xr:uid="{00000000-0002-0000-0000-000006000000}">
      <formula1>"Fort Worth,San Bernardino"</formula1>
    </dataValidation>
  </dataValidations>
  <hyperlinks>
    <hyperlink ref="B66" r:id="rId1" xr:uid="{00000000-0004-0000-0000-000000000000}"/>
    <hyperlink ref="B26" r:id="rId2" xr:uid="{B8AED520-A414-435B-BB88-3262D86FAD17}"/>
  </hyperlinks>
  <printOptions horizontalCentered="1"/>
  <pageMargins left="0.5" right="0" top="0.5" bottom="0" header="0" footer="0"/>
  <pageSetup scale="53"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6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9</xdr:row>
                    <xdr:rowOff>0</xdr:rowOff>
                  </from>
                  <to>
                    <xdr:col>4</xdr:col>
                    <xdr:colOff>561975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7" name="Check Box 2">
              <controlPr defaultSize="0" autoFill="0" autoLine="0" autoPict="0">
                <anchor moveWithCells="1">
                  <from>
                    <xdr:col>4</xdr:col>
                    <xdr:colOff>581025</xdr:colOff>
                    <xdr:row>9</xdr:row>
                    <xdr:rowOff>9525</xdr:rowOff>
                  </from>
                  <to>
                    <xdr:col>5</xdr:col>
                    <xdr:colOff>447675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8" name="Check Box 3">
              <controlPr defaultSize="0" autoFill="0" autoLine="0" autoPict="0">
                <anchor moveWithCells="1">
                  <from>
                    <xdr:col>5</xdr:col>
                    <xdr:colOff>19050</xdr:colOff>
                    <xdr:row>15</xdr:row>
                    <xdr:rowOff>85725</xdr:rowOff>
                  </from>
                  <to>
                    <xdr:col>6</xdr:col>
                    <xdr:colOff>104775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9" name="Check Box 4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95250</xdr:rowOff>
                  </from>
                  <to>
                    <xdr:col>4</xdr:col>
                    <xdr:colOff>742950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</xdr:col>
                    <xdr:colOff>9525</xdr:colOff>
                    <xdr:row>19</xdr:row>
                    <xdr:rowOff>123825</xdr:rowOff>
                  </from>
                  <to>
                    <xdr:col>4</xdr:col>
                    <xdr:colOff>466725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</xdr:col>
                    <xdr:colOff>495300</xdr:colOff>
                    <xdr:row>19</xdr:row>
                    <xdr:rowOff>123825</xdr:rowOff>
                  </from>
                  <to>
                    <xdr:col>5</xdr:col>
                    <xdr:colOff>190500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2" name="Check Box 28">
              <controlPr defaultSize="0" autoFill="0" autoLine="0" autoPict="0">
                <anchor moveWithCells="1">
                  <from>
                    <xdr:col>12</xdr:col>
                    <xdr:colOff>466725</xdr:colOff>
                    <xdr:row>17</xdr:row>
                    <xdr:rowOff>171450</xdr:rowOff>
                  </from>
                  <to>
                    <xdr:col>20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3" name="Check Box 29">
              <controlPr defaultSize="0" autoFill="0" autoLine="0" autoPict="0">
                <anchor moveWithCells="1">
                  <from>
                    <xdr:col>11</xdr:col>
                    <xdr:colOff>57150</xdr:colOff>
                    <xdr:row>17</xdr:row>
                    <xdr:rowOff>171450</xdr:rowOff>
                  </from>
                  <to>
                    <xdr:col>12</xdr:col>
                    <xdr:colOff>438150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4" name="Check Box 30">
              <controlPr defaultSize="0" autoFill="0" autoLine="0" autoPict="0">
                <anchor moveWithCells="1">
                  <from>
                    <xdr:col>5</xdr:col>
                    <xdr:colOff>723900</xdr:colOff>
                    <xdr:row>15</xdr:row>
                    <xdr:rowOff>95250</xdr:rowOff>
                  </from>
                  <to>
                    <xdr:col>12</xdr:col>
                    <xdr:colOff>485775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15" name="Check Box 39">
              <controlPr locked="0" defaultSize="0" autoFill="0" autoLine="0" autoPict="0">
                <anchor moveWithCells="1" sizeWithCells="1">
                  <from>
                    <xdr:col>0</xdr:col>
                    <xdr:colOff>66675</xdr:colOff>
                    <xdr:row>31</xdr:row>
                    <xdr:rowOff>95250</xdr:rowOff>
                  </from>
                  <to>
                    <xdr:col>0</xdr:col>
                    <xdr:colOff>285750</xdr:colOff>
                    <xdr:row>31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16" name="Check Box 41">
              <controlPr locked="0" defaultSize="0" autoFill="0" autoLine="0" autoPict="0">
                <anchor moveWithCells="1" sizeWithCells="1">
                  <from>
                    <xdr:col>0</xdr:col>
                    <xdr:colOff>438150</xdr:colOff>
                    <xdr:row>23</xdr:row>
                    <xdr:rowOff>38100</xdr:rowOff>
                  </from>
                  <to>
                    <xdr:col>0</xdr:col>
                    <xdr:colOff>838200</xdr:colOff>
                    <xdr:row>25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2"/>
  <sheetViews>
    <sheetView view="pageBreakPreview" zoomScale="60" zoomScaleNormal="100" workbookViewId="0">
      <selection activeCell="D79" sqref="D79"/>
    </sheetView>
  </sheetViews>
  <sheetFormatPr defaultRowHeight="12.75" x14ac:dyDescent="0.2"/>
  <sheetData>
    <row r="1" spans="1:11" x14ac:dyDescent="0.2">
      <c r="A1" s="214" t="s">
        <v>18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x14ac:dyDescent="0.2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x14ac:dyDescent="0.2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x14ac:dyDescent="0.2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:11" x14ac:dyDescent="0.2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</row>
    <row r="7" spans="1:11" x14ac:dyDescent="0.2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</row>
    <row r="8" spans="1:11" x14ac:dyDescent="0.2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</row>
    <row r="9" spans="1:11" x14ac:dyDescent="0.2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</row>
    <row r="10" spans="1:11" x14ac:dyDescent="0.2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</row>
    <row r="11" spans="1:11" x14ac:dyDescent="0.2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</row>
    <row r="12" spans="1:11" x14ac:dyDescent="0.2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</row>
    <row r="13" spans="1:11" x14ac:dyDescent="0.2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</row>
    <row r="14" spans="1:11" x14ac:dyDescent="0.2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</row>
    <row r="15" spans="1:11" x14ac:dyDescent="0.2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</row>
    <row r="16" spans="1:11" x14ac:dyDescent="0.2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</row>
    <row r="17" spans="1:11" x14ac:dyDescent="0.2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</row>
    <row r="18" spans="1:11" x14ac:dyDescent="0.2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</row>
    <row r="19" spans="1:11" x14ac:dyDescent="0.2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</row>
    <row r="20" spans="1:11" x14ac:dyDescent="0.2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</row>
    <row r="21" spans="1:11" x14ac:dyDescent="0.2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</row>
    <row r="22" spans="1:11" x14ac:dyDescent="0.2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</row>
    <row r="23" spans="1:11" x14ac:dyDescent="0.2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</row>
    <row r="24" spans="1:11" x14ac:dyDescent="0.2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</row>
    <row r="25" spans="1:11" x14ac:dyDescent="0.2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</row>
    <row r="26" spans="1:11" x14ac:dyDescent="0.2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</row>
    <row r="27" spans="1:11" x14ac:dyDescent="0.2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</row>
    <row r="28" spans="1:11" x14ac:dyDescent="0.2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</row>
    <row r="29" spans="1:11" x14ac:dyDescent="0.2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</row>
    <row r="30" spans="1:11" x14ac:dyDescent="0.2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</row>
    <row r="31" spans="1:11" x14ac:dyDescent="0.2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</row>
    <row r="32" spans="1:11" x14ac:dyDescent="0.2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</row>
    <row r="33" spans="1:13" x14ac:dyDescent="0.2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</row>
    <row r="34" spans="1:13" x14ac:dyDescent="0.2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</row>
    <row r="35" spans="1:13" x14ac:dyDescent="0.2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</row>
    <row r="36" spans="1:13" x14ac:dyDescent="0.2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M36" t="s">
        <v>17</v>
      </c>
    </row>
    <row r="37" spans="1:13" x14ac:dyDescent="0.2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</row>
    <row r="38" spans="1:13" x14ac:dyDescent="0.2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</row>
    <row r="39" spans="1:13" x14ac:dyDescent="0.2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5"/>
    </row>
    <row r="40" spans="1:13" x14ac:dyDescent="0.2">
      <c r="A40" s="215"/>
      <c r="B40" s="215"/>
      <c r="C40" s="215"/>
      <c r="D40" s="215"/>
      <c r="E40" s="215"/>
      <c r="F40" s="215"/>
      <c r="G40" s="215"/>
      <c r="H40" s="215"/>
      <c r="I40" s="215"/>
      <c r="J40" s="215"/>
      <c r="K40" s="215"/>
    </row>
    <row r="41" spans="1:13" x14ac:dyDescent="0.2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215"/>
    </row>
    <row r="42" spans="1:13" x14ac:dyDescent="0.2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</row>
    <row r="43" spans="1:13" x14ac:dyDescent="0.2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</row>
    <row r="44" spans="1:13" x14ac:dyDescent="0.2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</row>
    <row r="45" spans="1:13" x14ac:dyDescent="0.2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</row>
    <row r="46" spans="1:13" x14ac:dyDescent="0.2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</row>
    <row r="47" spans="1:13" x14ac:dyDescent="0.2">
      <c r="A47" s="215"/>
      <c r="B47" s="215"/>
      <c r="C47" s="215"/>
      <c r="D47" s="215"/>
      <c r="E47" s="215"/>
      <c r="F47" s="215"/>
      <c r="G47" s="215"/>
      <c r="H47" s="215"/>
      <c r="I47" s="215"/>
      <c r="J47" s="215"/>
      <c r="K47" s="215"/>
    </row>
    <row r="48" spans="1:13" x14ac:dyDescent="0.2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215"/>
    </row>
    <row r="49" spans="1:11" x14ac:dyDescent="0.2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</row>
    <row r="50" spans="1:11" x14ac:dyDescent="0.2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</row>
    <row r="51" spans="1:11" x14ac:dyDescent="0.2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</row>
    <row r="52" spans="1:11" x14ac:dyDescent="0.2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</row>
    <row r="53" spans="1:11" x14ac:dyDescent="0.2">
      <c r="A53" s="215"/>
      <c r="B53" s="215"/>
      <c r="C53" s="215"/>
      <c r="D53" s="215"/>
      <c r="E53" s="215"/>
      <c r="F53" s="215"/>
      <c r="G53" s="215"/>
      <c r="H53" s="215"/>
      <c r="I53" s="215"/>
      <c r="J53" s="215"/>
      <c r="K53" s="215"/>
    </row>
    <row r="54" spans="1:11" x14ac:dyDescent="0.2">
      <c r="A54" s="215"/>
      <c r="B54" s="215"/>
      <c r="C54" s="215"/>
      <c r="D54" s="215"/>
      <c r="E54" s="215"/>
      <c r="F54" s="215"/>
      <c r="G54" s="215"/>
      <c r="H54" s="215"/>
      <c r="I54" s="215"/>
      <c r="J54" s="215"/>
      <c r="K54" s="215"/>
    </row>
    <row r="55" spans="1:11" x14ac:dyDescent="0.2">
      <c r="A55" s="215"/>
      <c r="B55" s="215"/>
      <c r="C55" s="215"/>
      <c r="D55" s="215"/>
      <c r="E55" s="215"/>
      <c r="F55" s="215"/>
      <c r="G55" s="215"/>
      <c r="H55" s="215"/>
      <c r="I55" s="215"/>
      <c r="J55" s="215"/>
      <c r="K55" s="215"/>
    </row>
    <row r="56" spans="1:11" x14ac:dyDescent="0.2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</row>
    <row r="57" spans="1:11" x14ac:dyDescent="0.2">
      <c r="A57" s="215"/>
      <c r="B57" s="215"/>
      <c r="C57" s="215"/>
      <c r="D57" s="215"/>
      <c r="E57" s="215"/>
      <c r="F57" s="215"/>
      <c r="G57" s="215"/>
      <c r="H57" s="215"/>
      <c r="I57" s="215"/>
      <c r="J57" s="215"/>
      <c r="K57" s="215"/>
    </row>
    <row r="58" spans="1:11" x14ac:dyDescent="0.2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</row>
    <row r="59" spans="1:11" x14ac:dyDescent="0.2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</row>
    <row r="60" spans="1:11" x14ac:dyDescent="0.2">
      <c r="A60" s="215"/>
      <c r="B60" s="215"/>
      <c r="C60" s="215"/>
      <c r="D60" s="215"/>
      <c r="E60" s="215"/>
      <c r="F60" s="215"/>
      <c r="G60" s="215"/>
      <c r="H60" s="215"/>
      <c r="I60" s="215"/>
      <c r="J60" s="215"/>
      <c r="K60" s="215"/>
    </row>
    <row r="61" spans="1:11" x14ac:dyDescent="0.2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</row>
    <row r="62" spans="1:11" x14ac:dyDescent="0.2">
      <c r="A62" s="215"/>
      <c r="B62" s="215"/>
      <c r="C62" s="215"/>
      <c r="D62" s="215"/>
      <c r="E62" s="215"/>
      <c r="F62" s="215"/>
      <c r="G62" s="215"/>
      <c r="H62" s="215"/>
      <c r="I62" s="215"/>
      <c r="J62" s="215"/>
      <c r="K62" s="215"/>
    </row>
  </sheetData>
  <mergeCells count="1">
    <mergeCell ref="A1:K62"/>
  </mergeCells>
  <phoneticPr fontId="2" type="noConversion"/>
  <pageMargins left="0" right="0" top="0" bottom="0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PURCHASE ORDER</vt:lpstr>
      <vt:lpstr>Certificate of Exemption</vt:lpstr>
      <vt:lpstr>'Certificate of Exemption'!Print_Area</vt:lpstr>
      <vt:lpstr>'PURCHASE ORDER'!Print_Area</vt:lpstr>
    </vt:vector>
  </TitlesOfParts>
  <Company>Mattel,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Mattel, Inc.</dc:creator>
  <cp:lastModifiedBy>Deap, Samanta</cp:lastModifiedBy>
  <cp:lastPrinted>2018-04-17T14:56:55Z</cp:lastPrinted>
  <dcterms:created xsi:type="dcterms:W3CDTF">2008-04-28T20:16:57Z</dcterms:created>
  <dcterms:modified xsi:type="dcterms:W3CDTF">2021-02-09T20:42:30Z</dcterms:modified>
</cp:coreProperties>
</file>