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stomers\Charity\2019 Charity\2019 Holiday Charity Catalog\"/>
    </mc:Choice>
  </mc:AlternateContent>
  <xr:revisionPtr revIDLastSave="0" documentId="13_ncr:1_{51F7BB75-6C4D-486B-9F06-86FA9FC54891}" xr6:coauthVersionLast="41" xr6:coauthVersionMax="41" xr10:uidLastSave="{00000000-0000-0000-0000-000000000000}"/>
  <bookViews>
    <workbookView xWindow="23880" yWindow="-120" windowWidth="24240" windowHeight="13740" xr2:uid="{00000000-000D-0000-FFFF-FFFF00000000}"/>
  </bookViews>
  <sheets>
    <sheet name="PURCHASE ORDER" sheetId="8" r:id="rId1"/>
    <sheet name="Certificate of Exemption" sheetId="7" r:id="rId2"/>
  </sheets>
  <definedNames>
    <definedName name="_xlnm._FilterDatabase" localSheetId="0" hidden="1">'PURCHASE ORDER'!#REF!</definedName>
    <definedName name="_xlnm.Print_Area" localSheetId="1">'Certificate of Exemption'!$A$1:$K$62</definedName>
    <definedName name="_xlnm.Print_Area" localSheetId="0">'PURCHASE ORDER'!$A$1:$M$81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8" l="1"/>
  <c r="G55" i="8"/>
  <c r="G54" i="8"/>
  <c r="M54" i="8" s="1"/>
  <c r="O54" i="8"/>
  <c r="S54" i="8" s="1"/>
  <c r="O61" i="8" l="1"/>
  <c r="S61" i="8" s="1"/>
  <c r="O55" i="8"/>
  <c r="S55" i="8" s="1"/>
  <c r="O56" i="8"/>
  <c r="S56" i="8" s="1"/>
  <c r="O57" i="8"/>
  <c r="S57" i="8" s="1"/>
  <c r="O58" i="8"/>
  <c r="S58" i="8" s="1"/>
  <c r="O59" i="8"/>
  <c r="S59" i="8" s="1"/>
  <c r="O60" i="8"/>
  <c r="S60" i="8" s="1"/>
  <c r="M55" i="8"/>
  <c r="M57" i="8"/>
  <c r="G61" i="8"/>
  <c r="M61" i="8" s="1"/>
  <c r="G60" i="8"/>
  <c r="M60" i="8" s="1"/>
  <c r="G59" i="8"/>
  <c r="M59" i="8" s="1"/>
  <c r="O49" i="8" l="1"/>
  <c r="T49" i="8" s="1"/>
  <c r="G49" i="8"/>
  <c r="M49" i="8" s="1"/>
  <c r="O45" i="8"/>
  <c r="T45" i="8" s="1"/>
  <c r="O46" i="8"/>
  <c r="T46" i="8" s="1"/>
  <c r="G45" i="8"/>
  <c r="M45" i="8" s="1"/>
  <c r="G46" i="8"/>
  <c r="M46" i="8" s="1"/>
  <c r="S49" i="8" l="1"/>
  <c r="S45" i="8"/>
  <c r="S46" i="8"/>
  <c r="O66" i="8" l="1"/>
  <c r="O67" i="8"/>
  <c r="O68" i="8"/>
  <c r="O69" i="8"/>
  <c r="O70" i="8"/>
  <c r="O63" i="8"/>
  <c r="O64" i="8"/>
  <c r="S70" i="8" l="1"/>
  <c r="T70" i="8"/>
  <c r="S66" i="8"/>
  <c r="T66" i="8"/>
  <c r="T56" i="8"/>
  <c r="S69" i="8"/>
  <c r="T69" i="8"/>
  <c r="S64" i="8"/>
  <c r="T64" i="8"/>
  <c r="T68" i="8"/>
  <c r="S68" i="8"/>
  <c r="S63" i="8"/>
  <c r="T63" i="8"/>
  <c r="S67" i="8"/>
  <c r="T67" i="8"/>
  <c r="G70" i="8"/>
  <c r="M70" i="8" s="1"/>
  <c r="G69" i="8"/>
  <c r="M69" i="8" s="1"/>
  <c r="G68" i="8"/>
  <c r="M68" i="8" s="1"/>
  <c r="G67" i="8"/>
  <c r="M67" i="8" s="1"/>
  <c r="G66" i="8"/>
  <c r="M66" i="8" s="1"/>
  <c r="G64" i="8"/>
  <c r="M64" i="8" s="1"/>
  <c r="G63" i="8"/>
  <c r="M63" i="8" s="1"/>
  <c r="O62" i="8"/>
  <c r="G62" i="8"/>
  <c r="M62" i="8" s="1"/>
  <c r="G56" i="8"/>
  <c r="M56" i="8" s="1"/>
  <c r="O50" i="8"/>
  <c r="G50" i="8"/>
  <c r="M50" i="8" s="1"/>
  <c r="G43" i="8"/>
  <c r="M43" i="8" s="1"/>
  <c r="G42" i="8"/>
  <c r="M42" i="8" s="1"/>
  <c r="G41" i="8"/>
  <c r="M41" i="8" s="1"/>
  <c r="G40" i="8"/>
  <c r="M40" i="8" s="1"/>
  <c r="O40" i="8"/>
  <c r="O41" i="8"/>
  <c r="O42" i="8"/>
  <c r="O43" i="8"/>
  <c r="O39" i="8"/>
  <c r="G39" i="8"/>
  <c r="M39" i="8" s="1"/>
  <c r="S62" i="8" l="1"/>
  <c r="T62" i="8"/>
  <c r="S50" i="8"/>
  <c r="T50" i="8"/>
  <c r="S43" i="8"/>
  <c r="T43" i="8"/>
  <c r="T42" i="8"/>
  <c r="S42" i="8"/>
  <c r="T40" i="8"/>
  <c r="S40" i="8"/>
  <c r="T39" i="8"/>
  <c r="S39" i="8"/>
  <c r="S41" i="8"/>
  <c r="T41" i="8"/>
  <c r="O38" i="8"/>
  <c r="G38" i="8"/>
  <c r="M38" i="8" s="1"/>
  <c r="T38" i="8" l="1"/>
  <c r="S38" i="8"/>
  <c r="G48" i="8"/>
  <c r="M48" i="8" s="1"/>
  <c r="G44" i="8"/>
  <c r="M44" i="8" s="1"/>
  <c r="O44" i="8" l="1"/>
  <c r="O47" i="8"/>
  <c r="O48" i="8"/>
  <c r="T47" i="8" l="1"/>
  <c r="S47" i="8"/>
  <c r="T48" i="8"/>
  <c r="S48" i="8"/>
  <c r="S44" i="8"/>
  <c r="T44" i="8"/>
  <c r="Q71" i="8" l="1"/>
  <c r="P71" i="8"/>
  <c r="G35" i="8" l="1"/>
  <c r="G36" i="8"/>
  <c r="G37" i="8"/>
  <c r="G71" i="8" l="1"/>
  <c r="M71" i="8" s="1"/>
  <c r="G65" i="8"/>
  <c r="M65" i="8" s="1"/>
  <c r="O37" i="8" l="1"/>
  <c r="S37" i="8" s="1"/>
  <c r="T37" i="8" l="1"/>
  <c r="O36" i="8" l="1"/>
  <c r="S36" i="8" l="1"/>
  <c r="T36" i="8"/>
  <c r="F72" i="8"/>
  <c r="F17" i="8" s="1"/>
  <c r="M37" i="8"/>
  <c r="O65" i="8" l="1"/>
  <c r="M36" i="8"/>
  <c r="M35" i="8"/>
  <c r="O35" i="8"/>
  <c r="S35" i="8" s="1"/>
  <c r="S65" i="8" l="1"/>
  <c r="T65" i="8"/>
  <c r="G58" i="8"/>
  <c r="M58" i="8" s="1"/>
  <c r="G53" i="8"/>
  <c r="M53" i="8" s="1"/>
  <c r="G52" i="8"/>
  <c r="M52" i="8" s="1"/>
  <c r="G51" i="8"/>
  <c r="M51" i="8" s="1"/>
  <c r="G47" i="8"/>
  <c r="M47" i="8" s="1"/>
  <c r="L72" i="8"/>
  <c r="K72" i="8"/>
  <c r="J72" i="8"/>
  <c r="I72" i="8"/>
  <c r="H72" i="8"/>
  <c r="G72" i="8" l="1"/>
  <c r="T35" i="8"/>
  <c r="O51" i="8"/>
  <c r="O52" i="8"/>
  <c r="O53" i="8"/>
  <c r="O71" i="8" l="1"/>
  <c r="T53" i="8"/>
  <c r="S53" i="8"/>
  <c r="S52" i="8"/>
  <c r="T52" i="8"/>
  <c r="S51" i="8"/>
  <c r="T51" i="8"/>
  <c r="T58" i="8"/>
  <c r="S71" i="8" l="1"/>
  <c r="F18" i="8" s="1"/>
  <c r="T71" i="8"/>
  <c r="F19" i="8" s="1"/>
  <c r="M72" i="8"/>
  <c r="M74" i="8" l="1"/>
  <c r="M76" i="8" l="1"/>
</calcChain>
</file>

<file path=xl/sharedStrings.xml><?xml version="1.0" encoding="utf-8"?>
<sst xmlns="http://schemas.openxmlformats.org/spreadsheetml/2006/main" count="152" uniqueCount="150">
  <si>
    <t>Notes</t>
  </si>
  <si>
    <t>TDR#</t>
  </si>
  <si>
    <t>City, State, Zip</t>
  </si>
  <si>
    <t>Phone #:</t>
  </si>
  <si>
    <t>Shipping Details</t>
  </si>
  <si>
    <t>Payment Type</t>
  </si>
  <si>
    <t>Name on Card</t>
  </si>
  <si>
    <t>Credit Sale to:</t>
  </si>
  <si>
    <t>Ship to:</t>
  </si>
  <si>
    <t>Street Address</t>
  </si>
  <si>
    <t>Must Arrive By Date</t>
  </si>
  <si>
    <t>501 © 3 #:</t>
  </si>
  <si>
    <t>Email:</t>
  </si>
  <si>
    <t>Phone #</t>
  </si>
  <si>
    <t>Shipping Method</t>
  </si>
  <si>
    <t>Purchase Order</t>
  </si>
  <si>
    <t>Charity website</t>
  </si>
  <si>
    <t>.</t>
  </si>
  <si>
    <t xml:space="preserve">
Paste Sales &amp; Use Tax Certificate of Exemption</t>
  </si>
  <si>
    <t>Title</t>
  </si>
  <si>
    <t>Cartons</t>
  </si>
  <si>
    <t>Weight/ctn</t>
  </si>
  <si>
    <t>Total Wt</t>
  </si>
  <si>
    <t>Cube/ctn</t>
  </si>
  <si>
    <t>Total Cube</t>
  </si>
  <si>
    <t>Membership Card#:</t>
  </si>
  <si>
    <t>Donor Address</t>
  </si>
  <si>
    <t>Contact Name</t>
  </si>
  <si>
    <t>Donor Name or Organization</t>
  </si>
  <si>
    <t>Shipping Information</t>
  </si>
  <si>
    <t xml:space="preserve">If the donating organization is exempt from Retail Sales/Use Tax, please attach a copy of the Certificate of Exemption to this form.  </t>
  </si>
  <si>
    <t>Cube</t>
  </si>
  <si>
    <t>Weight</t>
  </si>
  <si>
    <t>Lift Gate?</t>
  </si>
  <si>
    <t>Purchase Order Date:</t>
  </si>
  <si>
    <t>Revised:</t>
  </si>
  <si>
    <t>Check Payable To</t>
  </si>
  <si>
    <t>CHR</t>
  </si>
  <si>
    <t>Shipper No.</t>
  </si>
  <si>
    <t>Boxes Ordered</t>
  </si>
  <si>
    <t>Donor Information</t>
  </si>
  <si>
    <t>Location:</t>
  </si>
  <si>
    <t>Carrier</t>
  </si>
  <si>
    <t>Name of Charity receiving donation</t>
  </si>
  <si>
    <t>The Mattel Toy Store</t>
  </si>
  <si>
    <t xml:space="preserve"> </t>
  </si>
  <si>
    <t>Credit Card #</t>
  </si>
  <si>
    <t>Exp Date</t>
  </si>
  <si>
    <t>Item availability cannot be guaranteed and are sold on a first come first serve basis.  We will provide substitution suggestions</t>
  </si>
  <si>
    <t>El Segundo, CA</t>
  </si>
  <si>
    <t>San Bernardino, CA</t>
  </si>
  <si>
    <t>Fort Worth, TX</t>
  </si>
  <si>
    <t>Middleton, WI</t>
  </si>
  <si>
    <t>Wilmot, WI</t>
  </si>
  <si>
    <t>Budget Amt:</t>
  </si>
  <si>
    <t># of Boys Toys:</t>
  </si>
  <si>
    <t># of Girls Toys:</t>
  </si>
  <si>
    <t>Date Submitted:</t>
  </si>
  <si>
    <t>TOTAL
Price</t>
  </si>
  <si>
    <t>Total # Toys</t>
  </si>
  <si>
    <t>Toys per Box</t>
  </si>
  <si>
    <t>Charity Price 
per Toy</t>
  </si>
  <si>
    <t>Retail Price 
per Toy</t>
  </si>
  <si>
    <t>Description</t>
  </si>
  <si>
    <t>Item Number</t>
  </si>
  <si>
    <t xml:space="preserve">                                                Age Ranges:                                              Total # of Toys:</t>
  </si>
  <si>
    <t xml:space="preserve">          I am hereby electing to have items chosen and donated on behalf of my charity (if selected, please fill out the line below and we will contact you for further information).</t>
  </si>
  <si>
    <t>Upon Completion, Send Order Form to:</t>
  </si>
  <si>
    <t>E-Mail</t>
  </si>
  <si>
    <t>Payment will be processed by the store fulfilling the order upon verification of quantities and any applicable shipping charges.</t>
  </si>
  <si>
    <t>SUBTOTAL</t>
  </si>
  <si>
    <t>ESTIMATED TOTAL</t>
  </si>
  <si>
    <t>Sales Tax (If Applicable)</t>
  </si>
  <si>
    <t>Estimated Shipping &amp; Handling</t>
  </si>
  <si>
    <t>samanta.deap@mattel.com</t>
  </si>
  <si>
    <t>DTT89</t>
  </si>
  <si>
    <t>C1817</t>
  </si>
  <si>
    <r>
      <t>Fisher-Price</t>
    </r>
    <r>
      <rPr>
        <vertAlign val="superscript"/>
        <sz val="11"/>
        <color rgb="FF333333"/>
        <rFont val="Mattel Founders Light"/>
      </rPr>
      <t>®</t>
    </r>
    <r>
      <rPr>
        <sz val="11"/>
        <color rgb="FF333333"/>
        <rFont val="Mattel Founders Light"/>
      </rPr>
      <t xml:space="preserve"> Chatter Telephone</t>
    </r>
    <r>
      <rPr>
        <vertAlign val="superscript"/>
        <sz val="11"/>
        <color rgb="FF333333"/>
        <rFont val="Mattel Founders Light"/>
      </rPr>
      <t>®</t>
    </r>
  </si>
  <si>
    <r>
      <t>Fisher-Price</t>
    </r>
    <r>
      <rPr>
        <vertAlign val="superscript"/>
        <sz val="11"/>
        <color rgb="FF333333"/>
        <rFont val="Mattel Founders Light"/>
      </rPr>
      <t>®</t>
    </r>
    <r>
      <rPr>
        <sz val="11"/>
        <color rgb="FF333333"/>
        <rFont val="Mattel Founders Light"/>
      </rPr>
      <t xml:space="preserve"> Disney Mickey and the Roadster RacersTransforming Hot Rod Mickey</t>
    </r>
  </si>
  <si>
    <r>
      <t>Matchbox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5 Pack (Assortment)</t>
    </r>
  </si>
  <si>
    <t>FTP67</t>
  </si>
  <si>
    <r>
      <t>Polly Pocket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Doll (Assortment)</t>
    </r>
  </si>
  <si>
    <t>FAX</t>
  </si>
  <si>
    <t>FGW66</t>
  </si>
  <si>
    <t>(310) 252-4815</t>
  </si>
  <si>
    <t>GCT47</t>
  </si>
  <si>
    <r>
      <t>Hot Wheels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5 Car Pk (Assortment)</t>
    </r>
  </si>
  <si>
    <t>DWW95</t>
  </si>
  <si>
    <r>
      <t>Mega Bloks</t>
    </r>
    <r>
      <rPr>
        <vertAlign val="superscript"/>
        <sz val="11"/>
        <color rgb="FF333333"/>
        <rFont val="Mattel Founders Light"/>
      </rPr>
      <t xml:space="preserve">® </t>
    </r>
    <r>
      <rPr>
        <sz val="11"/>
        <color rgb="FF333333"/>
        <rFont val="Mattel Founders Light"/>
      </rPr>
      <t>Playful Panda</t>
    </r>
  </si>
  <si>
    <r>
      <t>Hot Wheels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Track Builder Stunt Box</t>
    </r>
  </si>
  <si>
    <t>FBR37</t>
  </si>
  <si>
    <t>if an item you order is sold out.  If you have any specific requests, please contact Samanta Deap or the El Segundo Toy Store (310) 252-3384</t>
  </si>
  <si>
    <t>San Bernardino</t>
  </si>
  <si>
    <t xml:space="preserve">                    2019 HOLIDAY CATALOG ORDER FORM</t>
  </si>
  <si>
    <r>
      <t>Fisher-Price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Tiny Take-Alongs Gift Set</t>
    </r>
  </si>
  <si>
    <t>FBH63</t>
  </si>
  <si>
    <t>DHW03</t>
  </si>
  <si>
    <t>CDH24</t>
  </si>
  <si>
    <r>
      <t>Fisher-Price</t>
    </r>
    <r>
      <rPr>
        <vertAlign val="superscript"/>
        <sz val="11"/>
        <color rgb="FF333333"/>
        <rFont val="Mattel Founders Light"/>
      </rPr>
      <t>®</t>
    </r>
    <r>
      <rPr>
        <sz val="11"/>
        <color rgb="FF333333"/>
        <rFont val="Mattel Founders Light"/>
      </rPr>
      <t xml:space="preserve"> Double Poppin' Dino</t>
    </r>
  </si>
  <si>
    <r>
      <t>Fisher-Price</t>
    </r>
    <r>
      <rPr>
        <vertAlign val="superscript"/>
        <sz val="11"/>
        <color rgb="FF333333"/>
        <rFont val="Mattel Founders Light"/>
      </rPr>
      <t>®</t>
    </r>
    <r>
      <rPr>
        <sz val="11"/>
        <color rgb="FF333333"/>
        <rFont val="Mattel Founders Light"/>
      </rPr>
      <t xml:space="preserve"> Laugh &amp; Learn</t>
    </r>
    <r>
      <rPr>
        <vertAlign val="superscript"/>
        <sz val="11"/>
        <color rgb="FF333333"/>
        <rFont val="Mattel Founders Light"/>
      </rPr>
      <t>®</t>
    </r>
    <r>
      <rPr>
        <sz val="11"/>
        <color rgb="FF333333"/>
        <rFont val="Mattel Founders Light"/>
      </rPr>
      <t xml:space="preserve"> Storybook Rhymes</t>
    </r>
  </si>
  <si>
    <t>DTT63</t>
  </si>
  <si>
    <t>DLH55</t>
  </si>
  <si>
    <t>FRL71</t>
  </si>
  <si>
    <t>FJP36</t>
  </si>
  <si>
    <r>
      <t>Fisher-Price</t>
    </r>
    <r>
      <rPr>
        <vertAlign val="superscript"/>
        <sz val="11"/>
        <color rgb="FF333333"/>
        <rFont val="Mattel Founders Light"/>
      </rPr>
      <t>®</t>
    </r>
    <r>
      <rPr>
        <sz val="11"/>
        <color rgb="FF333333"/>
        <rFont val="Mattel Founders Light"/>
      </rPr>
      <t xml:space="preserve"> Disney Mickey and the Roadsters Race Set (Assortment)</t>
    </r>
  </si>
  <si>
    <r>
      <t>Fisher-Price</t>
    </r>
    <r>
      <rPr>
        <vertAlign val="superscript"/>
        <sz val="11"/>
        <color rgb="FF333333"/>
        <rFont val="Mattel Founders Light"/>
      </rPr>
      <t>®</t>
    </r>
    <r>
      <rPr>
        <sz val="11"/>
        <color rgb="FF333333"/>
        <rFont val="Mattel Founders Light"/>
      </rPr>
      <t xml:space="preserve"> Shimmer and Shine</t>
    </r>
    <r>
      <rPr>
        <vertAlign val="superscript"/>
        <sz val="11"/>
        <color rgb="FF333333"/>
        <rFont val="Mattel Founders Light"/>
      </rPr>
      <t>™</t>
    </r>
    <r>
      <rPr>
        <sz val="11"/>
        <color rgb="FF333333"/>
        <rFont val="Mattel Founders Light"/>
      </rPr>
      <t xml:space="preserve"> Basic Doll (Assortment)</t>
    </r>
  </si>
  <si>
    <r>
      <t>Thomas and Friends</t>
    </r>
    <r>
      <rPr>
        <vertAlign val="superscript"/>
        <sz val="11"/>
        <color rgb="FF333333"/>
        <rFont val="Mattel Founders Light"/>
      </rPr>
      <t>™</t>
    </r>
    <r>
      <rPr>
        <sz val="11"/>
        <color rgb="FF333333"/>
        <rFont val="Mattel Founders Light"/>
      </rPr>
      <t xml:space="preserve"> MINIS Light-Ups (Assortment)</t>
    </r>
  </si>
  <si>
    <r>
      <t>Thomas and Friends</t>
    </r>
    <r>
      <rPr>
        <vertAlign val="superscript"/>
        <sz val="11"/>
        <color rgb="FF333333"/>
        <rFont val="Mattel Founders Light"/>
      </rPr>
      <t>™</t>
    </r>
    <r>
      <rPr>
        <sz val="11"/>
        <color rgb="FF333333"/>
        <rFont val="Mattel Founders Light"/>
      </rPr>
      <t xml:space="preserve"> MINIS Boost 'n Blast</t>
    </r>
    <r>
      <rPr>
        <vertAlign val="superscript"/>
        <sz val="11"/>
        <color rgb="FF333333"/>
        <rFont val="Mattel Founders Light"/>
      </rPr>
      <t>™</t>
    </r>
    <r>
      <rPr>
        <sz val="11"/>
        <color rgb="FF333333"/>
        <rFont val="Mattel Founders Light"/>
      </rPr>
      <t xml:space="preserve"> Stunt Set</t>
    </r>
  </si>
  <si>
    <t>FXP01</t>
  </si>
  <si>
    <t>P9600</t>
  </si>
  <si>
    <t>WWE® Ring (Assortment)</t>
  </si>
  <si>
    <t>FTC78</t>
  </si>
  <si>
    <t>WWE® Action Figure (Assortment)</t>
  </si>
  <si>
    <t>FRM36</t>
  </si>
  <si>
    <t>Dos™ Card Game</t>
  </si>
  <si>
    <t>UNO® Card Game</t>
  </si>
  <si>
    <t>W4729</t>
  </si>
  <si>
    <t>Phase 10™ Card Game</t>
  </si>
  <si>
    <t>DKD47</t>
  </si>
  <si>
    <t>Pictionary™ Game</t>
  </si>
  <si>
    <t>N1387</t>
  </si>
  <si>
    <t>Apples to Apples™ Junior The Game of Crazy Comparisons™!</t>
  </si>
  <si>
    <t>Kerplunk™ Game</t>
  </si>
  <si>
    <t>Last Updated 09-09-19</t>
  </si>
  <si>
    <r>
      <t>Barbie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Fashionistas™ Doll (Assortment)</t>
    </r>
  </si>
  <si>
    <t>FLY40</t>
  </si>
  <si>
    <t>FCN30</t>
  </si>
  <si>
    <t>GCF91</t>
  </si>
  <si>
    <t>GBW50</t>
  </si>
  <si>
    <r>
      <t>Mega Bloks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Building Basics Let's Build!</t>
    </r>
  </si>
  <si>
    <r>
      <t>Mega Construx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Pokemon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Evolution Pack (Assortment)</t>
    </r>
  </si>
  <si>
    <r>
      <t>Hot Wheels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Track Builder System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Barrel Box</t>
    </r>
  </si>
  <si>
    <r>
      <t>Hot Wheels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CITY Batman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Play Set (Assortment)</t>
    </r>
  </si>
  <si>
    <t>FYJ80</t>
  </si>
  <si>
    <t>X7111</t>
  </si>
  <si>
    <r>
      <t>Hot Wheels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Monster Trucks Dueling Doubles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Truck (Assortment)</t>
    </r>
  </si>
  <si>
    <r>
      <t>Matchbox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9 Pack (Assortment)</t>
    </r>
  </si>
  <si>
    <t>FMM23</t>
  </si>
  <si>
    <r>
      <t>Jurassic World Roarivores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(Assortment)</t>
    </r>
  </si>
  <si>
    <t>DVX59</t>
  </si>
  <si>
    <r>
      <t>Barbie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Vehicle</t>
    </r>
  </si>
  <si>
    <t>DVX51</t>
  </si>
  <si>
    <t>FHY89</t>
  </si>
  <si>
    <t>FHY97</t>
  </si>
  <si>
    <r>
      <t>Barbie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Doll and Room (Assortment)</t>
    </r>
  </si>
  <si>
    <r>
      <t>Barbie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Ken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Career Doll (Assortment)</t>
    </r>
  </si>
  <si>
    <r>
      <t>Barbie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Skipper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Babysitters INC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Doll &amp; Accessory (Assortment)</t>
    </r>
  </si>
  <si>
    <r>
      <t>Barbie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Skipper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Babysitters INC™ Play Set (Assortment)</t>
    </r>
  </si>
  <si>
    <t>FNB21</t>
  </si>
  <si>
    <r>
      <t>Hot Wheels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City Shark Beach Battle Play Set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</si>
</sst>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[$-F800]dddd\,\ mmmm\ dd\,\ yyyy"/>
    <numFmt numFmtId="167" formatCode="mm\-dd\-yy;@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Mattel Founders Light"/>
    </font>
    <font>
      <sz val="10"/>
      <name val="Mattel Founders Light"/>
    </font>
    <font>
      <b/>
      <sz val="12"/>
      <name val="Mattel Founders Light"/>
    </font>
    <font>
      <b/>
      <sz val="10"/>
      <name val="Mattel Founders Light"/>
    </font>
    <font>
      <sz val="11"/>
      <name val="Mattel Founders Light"/>
    </font>
    <font>
      <sz val="12"/>
      <name val="Mattel Founders Light"/>
    </font>
    <font>
      <sz val="9.5"/>
      <name val="Mattel Founders Light"/>
    </font>
    <font>
      <b/>
      <sz val="11"/>
      <color rgb="FF3F3F3F"/>
      <name val="Mattel Founders Light"/>
    </font>
    <font>
      <b/>
      <sz val="12"/>
      <color indexed="8"/>
      <name val="Mattel Founders Light"/>
    </font>
    <font>
      <sz val="11"/>
      <color indexed="8"/>
      <name val="Mattel Founders Light"/>
    </font>
    <font>
      <b/>
      <sz val="11"/>
      <name val="Mattel Founders Light"/>
    </font>
    <font>
      <i/>
      <sz val="10"/>
      <name val="Mattel Founders Light"/>
    </font>
    <font>
      <u/>
      <sz val="10"/>
      <color theme="10"/>
      <name val="Mattel Founders Light"/>
    </font>
    <font>
      <sz val="6"/>
      <color theme="1" tint="0.499984740745262"/>
      <name val="Mattel Founders Light"/>
    </font>
    <font>
      <b/>
      <sz val="10"/>
      <color rgb="FF3F3F3F"/>
      <name val="Mattel Founders Light"/>
    </font>
    <font>
      <vertAlign val="superscript"/>
      <sz val="11"/>
      <color rgb="FF000000"/>
      <name val="Mattel Founders Light"/>
    </font>
    <font>
      <b/>
      <sz val="22"/>
      <name val="Mattel Founders Light"/>
    </font>
    <font>
      <b/>
      <sz val="9"/>
      <name val="Mattel Founders Light"/>
    </font>
    <font>
      <b/>
      <sz val="10"/>
      <color indexed="8"/>
      <name val="Mattel Founders Light"/>
    </font>
    <font>
      <sz val="11"/>
      <color rgb="FF333333"/>
      <name val="Mattel Founders Light"/>
    </font>
    <font>
      <vertAlign val="superscript"/>
      <sz val="11"/>
      <color rgb="FF333333"/>
      <name val="Mattel Founders Light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7" borderId="53" applyNumberFormat="0" applyAlignment="0" applyProtection="0"/>
    <xf numFmtId="0" fontId="1" fillId="0" borderId="0"/>
  </cellStyleXfs>
  <cellXfs count="214">
    <xf numFmtId="0" fontId="0" fillId="0" borderId="0" xfId="0"/>
    <xf numFmtId="0" fontId="1" fillId="0" borderId="0" xfId="0" applyFont="1"/>
    <xf numFmtId="0" fontId="8" fillId="0" borderId="0" xfId="0" applyFont="1"/>
    <xf numFmtId="0" fontId="8" fillId="0" borderId="3" xfId="0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0" xfId="0" applyFont="1"/>
    <xf numFmtId="0" fontId="9" fillId="4" borderId="3" xfId="0" applyFont="1" applyFill="1" applyBorder="1" applyAlignment="1">
      <alignment vertical="center"/>
    </xf>
    <xf numFmtId="0" fontId="8" fillId="0" borderId="3" xfId="0" applyFont="1" applyFill="1" applyBorder="1" applyAlignment="1"/>
    <xf numFmtId="0" fontId="9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/>
    <xf numFmtId="0" fontId="1" fillId="0" borderId="0" xfId="6"/>
    <xf numFmtId="165" fontId="1" fillId="0" borderId="0" xfId="6" applyNumberFormat="1" applyAlignment="1">
      <alignment horizontal="center"/>
    </xf>
    <xf numFmtId="2" fontId="1" fillId="0" borderId="0" xfId="6" applyNumberFormat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1" xfId="0" applyFont="1" applyFill="1" applyBorder="1" applyAlignment="1" applyProtection="1">
      <alignment horizontal="right"/>
      <protection locked="0"/>
    </xf>
    <xf numFmtId="0" fontId="12" fillId="2" borderId="2" xfId="0" applyFont="1" applyFill="1" applyBorder="1" applyAlignment="1" applyProtection="1">
      <protection locked="0"/>
    </xf>
    <xf numFmtId="0" fontId="11" fillId="2" borderId="2" xfId="0" applyFont="1" applyFill="1" applyBorder="1" applyAlignment="1" applyProtection="1">
      <protection locked="0"/>
    </xf>
    <xf numFmtId="0" fontId="11" fillId="2" borderId="1" xfId="0" applyFont="1" applyFill="1" applyBorder="1" applyAlignment="1" applyProtection="1">
      <protection locked="0"/>
    </xf>
    <xf numFmtId="0" fontId="11" fillId="2" borderId="0" xfId="0" applyFont="1" applyFill="1" applyBorder="1"/>
    <xf numFmtId="0" fontId="11" fillId="2" borderId="8" xfId="0" applyFont="1" applyFill="1" applyBorder="1" applyAlignment="1">
      <alignment horizontal="right"/>
    </xf>
    <xf numFmtId="39" fontId="11" fillId="2" borderId="27" xfId="1" applyNumberFormat="1" applyFont="1" applyFill="1" applyBorder="1" applyAlignment="1">
      <alignment horizontal="center"/>
    </xf>
    <xf numFmtId="0" fontId="16" fillId="2" borderId="9" xfId="0" applyFont="1" applyFill="1" applyBorder="1" applyAlignment="1" applyProtection="1">
      <alignment horizontal="right"/>
      <protection locked="0"/>
    </xf>
    <xf numFmtId="39" fontId="11" fillId="2" borderId="28" xfId="1" applyNumberFormat="1" applyFont="1" applyFill="1" applyBorder="1" applyAlignment="1">
      <alignment horizontal="center"/>
    </xf>
    <xf numFmtId="0" fontId="16" fillId="2" borderId="10" xfId="0" applyFont="1" applyFill="1" applyBorder="1" applyAlignment="1" applyProtection="1">
      <alignment horizontal="right"/>
      <protection locked="0"/>
    </xf>
    <xf numFmtId="39" fontId="11" fillId="2" borderId="29" xfId="1" applyNumberFormat="1" applyFont="1" applyFill="1" applyBorder="1" applyAlignment="1">
      <alignment horizontal="center"/>
    </xf>
    <xf numFmtId="0" fontId="11" fillId="2" borderId="5" xfId="0" applyFont="1" applyFill="1" applyBorder="1" applyAlignment="1" applyProtection="1">
      <alignment vertical="top"/>
      <protection locked="0"/>
    </xf>
    <xf numFmtId="0" fontId="11" fillId="2" borderId="6" xfId="0" applyFont="1" applyFill="1" applyBorder="1" applyAlignment="1" applyProtection="1">
      <alignment vertical="top"/>
      <protection locked="0"/>
    </xf>
    <xf numFmtId="0" fontId="11" fillId="2" borderId="7" xfId="0" applyFont="1" applyFill="1" applyBorder="1" applyAlignment="1" applyProtection="1">
      <alignment vertical="top"/>
      <protection locked="0"/>
    </xf>
    <xf numFmtId="0" fontId="11" fillId="2" borderId="4" xfId="0" applyFont="1" applyFill="1" applyBorder="1" applyAlignment="1" applyProtection="1">
      <alignment vertical="top"/>
      <protection locked="0"/>
    </xf>
    <xf numFmtId="0" fontId="11" fillId="2" borderId="15" xfId="0" applyFont="1" applyFill="1" applyBorder="1" applyAlignment="1" applyProtection="1">
      <alignment horizontal="right"/>
      <protection locked="0"/>
    </xf>
    <xf numFmtId="0" fontId="11" fillId="2" borderId="0" xfId="0" applyFont="1" applyFill="1" applyProtection="1"/>
    <xf numFmtId="0" fontId="18" fillId="2" borderId="56" xfId="0" applyFont="1" applyFill="1" applyBorder="1" applyAlignment="1" applyProtection="1">
      <alignment horizontal="center" vertical="center"/>
    </xf>
    <xf numFmtId="44" fontId="12" fillId="2" borderId="55" xfId="2" applyFont="1" applyFill="1" applyBorder="1" applyAlignment="1">
      <alignment horizontal="center" vertical="center" wrapText="1"/>
    </xf>
    <xf numFmtId="44" fontId="12" fillId="2" borderId="55" xfId="2" applyFont="1" applyFill="1" applyBorder="1" applyAlignment="1" applyProtection="1">
      <alignment horizontal="center" vertical="center" wrapText="1"/>
    </xf>
    <xf numFmtId="44" fontId="12" fillId="2" borderId="64" xfId="2" applyFont="1" applyFill="1" applyBorder="1" applyAlignment="1" applyProtection="1">
      <alignment horizontal="center" vertical="center" wrapText="1"/>
    </xf>
    <xf numFmtId="0" fontId="14" fillId="6" borderId="3" xfId="0" applyFont="1" applyFill="1" applyBorder="1" applyAlignment="1" applyProtection="1">
      <alignment horizontal="center"/>
      <protection locked="0"/>
    </xf>
    <xf numFmtId="0" fontId="19" fillId="2" borderId="3" xfId="0" applyFont="1" applyFill="1" applyBorder="1" applyAlignment="1" applyProtection="1">
      <alignment horizontal="left" wrapText="1"/>
    </xf>
    <xf numFmtId="44" fontId="14" fillId="2" borderId="3" xfId="2" applyFont="1" applyFill="1" applyBorder="1" applyAlignment="1" applyProtection="1">
      <alignment horizontal="right"/>
    </xf>
    <xf numFmtId="37" fontId="14" fillId="2" borderId="3" xfId="2" applyNumberFormat="1" applyFont="1" applyFill="1" applyBorder="1" applyAlignment="1" applyProtection="1">
      <alignment horizontal="center"/>
    </xf>
    <xf numFmtId="44" fontId="14" fillId="2" borderId="66" xfId="2" applyFont="1" applyFill="1" applyBorder="1" applyAlignment="1" applyProtection="1">
      <alignment horizontal="center" wrapText="1"/>
    </xf>
    <xf numFmtId="0" fontId="19" fillId="0" borderId="26" xfId="0" applyFont="1" applyFill="1" applyBorder="1" applyAlignment="1" applyProtection="1">
      <alignment horizontal="center"/>
    </xf>
    <xf numFmtId="0" fontId="19" fillId="0" borderId="3" xfId="0" applyFont="1" applyFill="1" applyBorder="1" applyAlignment="1" applyProtection="1">
      <alignment horizontal="left"/>
    </xf>
    <xf numFmtId="44" fontId="14" fillId="0" borderId="3" xfId="2" applyFont="1" applyFill="1" applyBorder="1" applyAlignment="1" applyProtection="1">
      <alignment horizontal="right"/>
    </xf>
    <xf numFmtId="37" fontId="14" fillId="0" borderId="3" xfId="2" applyNumberFormat="1" applyFont="1" applyFill="1" applyBorder="1" applyAlignment="1" applyProtection="1">
      <alignment horizontal="center"/>
    </xf>
    <xf numFmtId="44" fontId="14" fillId="0" borderId="66" xfId="2" applyFont="1" applyFill="1" applyBorder="1" applyAlignment="1" applyProtection="1">
      <alignment horizontal="center" wrapText="1"/>
    </xf>
    <xf numFmtId="0" fontId="19" fillId="2" borderId="3" xfId="0" applyFont="1" applyFill="1" applyBorder="1" applyAlignment="1" applyProtection="1">
      <alignment horizontal="left"/>
    </xf>
    <xf numFmtId="0" fontId="19" fillId="0" borderId="3" xfId="0" applyFont="1" applyFill="1" applyBorder="1" applyAlignment="1" applyProtection="1">
      <alignment horizontal="left" wrapText="1"/>
    </xf>
    <xf numFmtId="0" fontId="19" fillId="0" borderId="60" xfId="0" applyFont="1" applyFill="1" applyBorder="1" applyAlignment="1" applyProtection="1">
      <alignment horizontal="center"/>
    </xf>
    <xf numFmtId="0" fontId="11" fillId="8" borderId="0" xfId="0" applyFont="1" applyFill="1" applyProtection="1"/>
    <xf numFmtId="0" fontId="12" fillId="2" borderId="58" xfId="6" applyFont="1" applyFill="1" applyBorder="1" applyAlignment="1" applyProtection="1">
      <alignment horizontal="right"/>
    </xf>
    <xf numFmtId="44" fontId="20" fillId="2" borderId="65" xfId="2" applyFont="1" applyFill="1" applyBorder="1" applyAlignment="1" applyProtection="1">
      <alignment horizontal="center" wrapText="1"/>
    </xf>
    <xf numFmtId="0" fontId="11" fillId="2" borderId="6" xfId="6" applyFont="1" applyFill="1" applyBorder="1" applyAlignment="1" applyProtection="1">
      <alignment horizontal="left" indent="1"/>
    </xf>
    <xf numFmtId="0" fontId="22" fillId="8" borderId="0" xfId="4" applyFont="1" applyFill="1"/>
    <xf numFmtId="0" fontId="11" fillId="2" borderId="63" xfId="6" applyFont="1" applyFill="1" applyBorder="1" applyAlignment="1">
      <alignment horizontal="left" indent="1"/>
    </xf>
    <xf numFmtId="0" fontId="11" fillId="2" borderId="4" xfId="6" applyFont="1" applyFill="1" applyBorder="1" applyAlignment="1">
      <alignment horizontal="left" indent="1"/>
    </xf>
    <xf numFmtId="44" fontId="14" fillId="2" borderId="67" xfId="2" applyFont="1" applyFill="1" applyBorder="1" applyAlignment="1" applyProtection="1">
      <alignment horizontal="center" wrapText="1"/>
    </xf>
    <xf numFmtId="0" fontId="11" fillId="8" borderId="0" xfId="6" applyFont="1" applyFill="1" applyBorder="1" applyProtection="1"/>
    <xf numFmtId="44" fontId="12" fillId="9" borderId="64" xfId="2" applyFont="1" applyFill="1" applyBorder="1" applyAlignment="1">
      <alignment horizontal="center" vertical="center"/>
    </xf>
    <xf numFmtId="0" fontId="11" fillId="8" borderId="0" xfId="6" applyFont="1" applyFill="1" applyProtection="1"/>
    <xf numFmtId="0" fontId="11" fillId="8" borderId="0" xfId="6" applyFont="1" applyFill="1"/>
    <xf numFmtId="0" fontId="11" fillId="2" borderId="0" xfId="6" applyFont="1" applyFill="1" applyProtection="1"/>
    <xf numFmtId="0" fontId="21" fillId="2" borderId="0" xfId="6" applyFont="1" applyFill="1" applyProtection="1"/>
    <xf numFmtId="0" fontId="23" fillId="2" borderId="0" xfId="6" applyFont="1" applyFill="1" applyAlignment="1" applyProtection="1">
      <alignment horizontal="right"/>
    </xf>
    <xf numFmtId="0" fontId="22" fillId="0" borderId="0" xfId="4" applyFont="1"/>
    <xf numFmtId="0" fontId="24" fillId="8" borderId="6" xfId="5" applyFont="1" applyFill="1" applyBorder="1" applyAlignment="1">
      <alignment horizontal="left" vertical="center" wrapText="1"/>
    </xf>
    <xf numFmtId="0" fontId="24" fillId="8" borderId="6" xfId="5" applyFont="1" applyFill="1" applyBorder="1" applyAlignment="1">
      <alignment horizontal="right" vertical="center" wrapText="1"/>
    </xf>
    <xf numFmtId="0" fontId="24" fillId="8" borderId="6" xfId="5" applyFont="1" applyFill="1" applyBorder="1" applyAlignment="1">
      <alignment horizontal="left" vertical="center"/>
    </xf>
    <xf numFmtId="0" fontId="24" fillId="8" borderId="6" xfId="5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right"/>
    </xf>
    <xf numFmtId="0" fontId="11" fillId="0" borderId="0" xfId="0" applyFont="1" applyFill="1" applyProtection="1"/>
    <xf numFmtId="0" fontId="24" fillId="0" borderId="5" xfId="5" applyFont="1" applyFill="1" applyBorder="1" applyAlignment="1">
      <alignment horizontal="right" vertical="center"/>
    </xf>
    <xf numFmtId="0" fontId="18" fillId="0" borderId="61" xfId="0" applyFont="1" applyFill="1" applyBorder="1" applyAlignment="1" applyProtection="1">
      <alignment horizontal="center" vertical="center"/>
    </xf>
    <xf numFmtId="0" fontId="21" fillId="0" borderId="0" xfId="6" applyFont="1" applyFill="1" applyBorder="1" applyProtection="1"/>
    <xf numFmtId="0" fontId="21" fillId="0" borderId="0" xfId="6" applyFont="1" applyFill="1" applyAlignment="1" applyProtection="1">
      <alignment horizontal="left"/>
    </xf>
    <xf numFmtId="0" fontId="13" fillId="0" borderId="0" xfId="6" applyFont="1" applyFill="1" applyBorder="1" applyProtection="1"/>
    <xf numFmtId="0" fontId="11" fillId="0" borderId="0" xfId="6" applyFont="1" applyFill="1" applyAlignment="1" applyProtection="1">
      <alignment horizontal="right" indent="1"/>
    </xf>
    <xf numFmtId="0" fontId="21" fillId="0" borderId="0" xfId="0" applyFont="1" applyFill="1" applyAlignment="1" applyProtection="1">
      <alignment horizontal="left"/>
    </xf>
    <xf numFmtId="0" fontId="13" fillId="2" borderId="62" xfId="6" applyFont="1" applyFill="1" applyBorder="1" applyAlignment="1" applyProtection="1">
      <alignment horizontal="left" indent="1"/>
    </xf>
    <xf numFmtId="0" fontId="13" fillId="0" borderId="59" xfId="6" applyFont="1" applyBorder="1" applyAlignment="1">
      <alignment horizontal="center"/>
    </xf>
    <xf numFmtId="164" fontId="11" fillId="2" borderId="3" xfId="0" applyNumberFormat="1" applyFont="1" applyFill="1" applyBorder="1" applyAlignment="1" applyProtection="1">
      <alignment horizontal="left"/>
      <protection locked="0"/>
    </xf>
    <xf numFmtId="14" fontId="11" fillId="2" borderId="3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/>
    <xf numFmtId="0" fontId="27" fillId="0" borderId="16" xfId="0" applyFont="1" applyFill="1" applyBorder="1" applyAlignment="1" applyProtection="1">
      <alignment vertical="center"/>
    </xf>
    <xf numFmtId="0" fontId="27" fillId="5" borderId="20" xfId="0" applyFont="1" applyFill="1" applyBorder="1" applyAlignment="1" applyProtection="1">
      <alignment horizontal="right" vertical="center"/>
    </xf>
    <xf numFmtId="0" fontId="27" fillId="0" borderId="26" xfId="0" applyFont="1" applyFill="1" applyBorder="1" applyAlignment="1" applyProtection="1">
      <alignment horizontal="right" vertical="center" wrapText="1"/>
    </xf>
    <xf numFmtId="0" fontId="27" fillId="5" borderId="21" xfId="0" applyFont="1" applyFill="1" applyBorder="1" applyAlignment="1" applyProtection="1">
      <alignment horizontal="right" vertical="center"/>
    </xf>
    <xf numFmtId="0" fontId="27" fillId="5" borderId="22" xfId="0" applyFont="1" applyFill="1" applyBorder="1" applyAlignment="1" applyProtection="1">
      <alignment horizontal="right" vertical="center"/>
    </xf>
    <xf numFmtId="0" fontId="27" fillId="5" borderId="23" xfId="0" applyFont="1" applyFill="1" applyBorder="1" applyAlignment="1" applyProtection="1">
      <alignment horizontal="right" vertical="center"/>
    </xf>
    <xf numFmtId="0" fontId="27" fillId="0" borderId="18" xfId="0" applyFont="1" applyFill="1" applyBorder="1" applyAlignment="1" applyProtection="1">
      <alignment horizontal="right" vertical="center"/>
    </xf>
    <xf numFmtId="0" fontId="27" fillId="5" borderId="24" xfId="0" applyFont="1" applyFill="1" applyBorder="1" applyAlignment="1" applyProtection="1">
      <alignment horizontal="right" vertical="center"/>
    </xf>
    <xf numFmtId="0" fontId="27" fillId="0" borderId="19" xfId="0" applyFont="1" applyFill="1" applyBorder="1" applyAlignment="1" applyProtection="1">
      <alignment horizontal="right" vertical="center"/>
    </xf>
    <xf numFmtId="0" fontId="27" fillId="0" borderId="17" xfId="0" applyFont="1" applyFill="1" applyBorder="1" applyAlignment="1" applyProtection="1">
      <alignment horizontal="right" vertical="center"/>
    </xf>
    <xf numFmtId="0" fontId="27" fillId="5" borderId="25" xfId="0" applyFont="1" applyFill="1" applyBorder="1" applyAlignment="1" applyProtection="1">
      <alignment horizontal="right" vertical="center"/>
    </xf>
    <xf numFmtId="0" fontId="27" fillId="5" borderId="22" xfId="0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11" fillId="0" borderId="7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2" xfId="0" applyFont="1" applyFill="1" applyBorder="1" applyProtection="1"/>
    <xf numFmtId="0" fontId="11" fillId="2" borderId="2" xfId="0" applyFont="1" applyFill="1" applyBorder="1"/>
    <xf numFmtId="0" fontId="11" fillId="0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28" fillId="0" borderId="1" xfId="0" applyFont="1" applyFill="1" applyBorder="1" applyAlignment="1"/>
    <xf numFmtId="0" fontId="13" fillId="3" borderId="2" xfId="0" applyFont="1" applyFill="1" applyBorder="1" applyAlignment="1" applyProtection="1"/>
    <xf numFmtId="0" fontId="13" fillId="0" borderId="1" xfId="0" applyFont="1" applyFill="1" applyBorder="1" applyAlignment="1" applyProtection="1"/>
    <xf numFmtId="0" fontId="11" fillId="0" borderId="2" xfId="0" applyFont="1" applyBorder="1" applyAlignment="1" applyProtection="1">
      <protection locked="0"/>
    </xf>
    <xf numFmtId="0" fontId="11" fillId="0" borderId="5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/>
    <xf numFmtId="0" fontId="11" fillId="8" borderId="0" xfId="0" applyFont="1" applyFill="1" applyBorder="1" applyAlignment="1" applyProtection="1"/>
    <xf numFmtId="0" fontId="11" fillId="8" borderId="0" xfId="0" applyFont="1" applyFill="1"/>
    <xf numFmtId="0" fontId="11" fillId="8" borderId="0" xfId="6" applyFont="1" applyFill="1" applyBorder="1" applyAlignment="1" applyProtection="1"/>
    <xf numFmtId="0" fontId="11" fillId="0" borderId="0" xfId="0" applyFont="1"/>
    <xf numFmtId="0" fontId="29" fillId="0" borderId="0" xfId="0" applyFont="1"/>
    <xf numFmtId="10" fontId="20" fillId="9" borderId="0" xfId="3" applyNumberFormat="1" applyFont="1" applyFill="1" applyBorder="1" applyAlignment="1">
      <alignment horizontal="right" vertical="center"/>
    </xf>
    <xf numFmtId="44" fontId="12" fillId="9" borderId="0" xfId="2" applyFont="1" applyFill="1" applyBorder="1" applyAlignment="1">
      <alignment horizontal="center" vertical="center"/>
    </xf>
    <xf numFmtId="0" fontId="29" fillId="0" borderId="3" xfId="0" applyFont="1" applyBorder="1"/>
    <xf numFmtId="0" fontId="29" fillId="0" borderId="0" xfId="0" applyFont="1" applyBorder="1"/>
    <xf numFmtId="0" fontId="29" fillId="0" borderId="68" xfId="0" applyFont="1" applyBorder="1"/>
    <xf numFmtId="0" fontId="14" fillId="0" borderId="0" xfId="0" applyFont="1" applyAlignment="1">
      <alignment horizontal="center"/>
    </xf>
    <xf numFmtId="0" fontId="9" fillId="0" borderId="69" xfId="0" applyFont="1" applyFill="1" applyBorder="1" applyAlignment="1">
      <alignment vertical="center"/>
    </xf>
    <xf numFmtId="10" fontId="20" fillId="9" borderId="61" xfId="3" applyNumberFormat="1" applyFont="1" applyFill="1" applyBorder="1" applyAlignment="1">
      <alignment horizontal="right" vertical="center"/>
    </xf>
    <xf numFmtId="10" fontId="20" fillId="9" borderId="57" xfId="3" applyNumberFormat="1" applyFont="1" applyFill="1" applyBorder="1" applyAlignment="1">
      <alignment horizontal="right" vertical="center"/>
    </xf>
    <xf numFmtId="0" fontId="17" fillId="8" borderId="54" xfId="5" applyFont="1" applyFill="1" applyBorder="1" applyAlignment="1">
      <alignment horizontal="left" vertical="center"/>
    </xf>
    <xf numFmtId="37" fontId="14" fillId="2" borderId="1" xfId="1" applyNumberFormat="1" applyFont="1" applyFill="1" applyBorder="1" applyAlignment="1" applyProtection="1">
      <alignment horizontal="center" wrapText="1"/>
    </xf>
    <xf numFmtId="37" fontId="14" fillId="2" borderId="2" xfId="1" applyNumberFormat="1" applyFont="1" applyFill="1" applyBorder="1" applyAlignment="1" applyProtection="1">
      <alignment horizontal="center" wrapText="1"/>
    </xf>
    <xf numFmtId="37" fontId="14" fillId="0" borderId="1" xfId="1" applyNumberFormat="1" applyFont="1" applyFill="1" applyBorder="1" applyAlignment="1" applyProtection="1">
      <alignment horizontal="center" wrapText="1"/>
    </xf>
    <xf numFmtId="37" fontId="14" fillId="0" borderId="2" xfId="1" applyNumberFormat="1" applyFont="1" applyFill="1" applyBorder="1" applyAlignment="1" applyProtection="1">
      <alignment horizontal="center" wrapText="1"/>
    </xf>
    <xf numFmtId="10" fontId="14" fillId="9" borderId="4" xfId="3" applyNumberFormat="1" applyFont="1" applyFill="1" applyBorder="1" applyAlignment="1">
      <alignment horizontal="center" vertical="center"/>
    </xf>
    <xf numFmtId="37" fontId="14" fillId="2" borderId="6" xfId="2" applyNumberFormat="1" applyFont="1" applyFill="1" applyBorder="1" applyAlignment="1">
      <alignment horizontal="left" indent="1"/>
    </xf>
    <xf numFmtId="0" fontId="13" fillId="2" borderId="62" xfId="6" applyFont="1" applyFill="1" applyBorder="1" applyAlignment="1" applyProtection="1">
      <alignment horizontal="left" indent="1"/>
    </xf>
    <xf numFmtId="0" fontId="13" fillId="2" borderId="6" xfId="6" applyFont="1" applyFill="1" applyBorder="1" applyAlignment="1" applyProtection="1">
      <alignment horizontal="left" indent="1"/>
    </xf>
    <xf numFmtId="37" fontId="13" fillId="0" borderId="59" xfId="6" applyNumberFormat="1" applyFont="1" applyBorder="1" applyAlignment="1">
      <alignment horizontal="center"/>
    </xf>
    <xf numFmtId="0" fontId="13" fillId="0" borderId="59" xfId="6" applyFont="1" applyBorder="1" applyAlignment="1">
      <alignment horizontal="center"/>
    </xf>
    <xf numFmtId="0" fontId="13" fillId="0" borderId="52" xfId="6" applyFont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2" borderId="12" xfId="0" applyFont="1" applyFill="1" applyBorder="1" applyAlignment="1" applyProtection="1">
      <alignment horizontal="left"/>
      <protection locked="0"/>
    </xf>
    <xf numFmtId="0" fontId="11" fillId="2" borderId="36" xfId="0" applyFont="1" applyFill="1" applyBorder="1" applyAlignment="1" applyProtection="1">
      <alignment horizontal="left"/>
      <protection locked="0"/>
    </xf>
    <xf numFmtId="0" fontId="11" fillId="2" borderId="15" xfId="0" applyFont="1" applyFill="1" applyBorder="1" applyAlignment="1" applyProtection="1">
      <alignment horizontal="left"/>
      <protection locked="0"/>
    </xf>
    <xf numFmtId="0" fontId="27" fillId="5" borderId="18" xfId="0" applyFont="1" applyFill="1" applyBorder="1" applyAlignment="1" applyProtection="1">
      <alignment horizontal="right" vertical="center"/>
    </xf>
    <xf numFmtId="0" fontId="27" fillId="5" borderId="37" xfId="0" applyFont="1" applyFill="1" applyBorder="1" applyAlignment="1" applyProtection="1">
      <alignment horizontal="right" vertical="center"/>
    </xf>
    <xf numFmtId="0" fontId="27" fillId="5" borderId="38" xfId="0" applyFont="1" applyFill="1" applyBorder="1" applyAlignment="1" applyProtection="1">
      <alignment horizontal="right" vertical="center"/>
    </xf>
    <xf numFmtId="0" fontId="11" fillId="2" borderId="49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3" fillId="2" borderId="23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14" xfId="0" applyFont="1" applyFill="1" applyBorder="1" applyAlignment="1" applyProtection="1">
      <alignment horizontal="left" vertical="center" wrapText="1"/>
    </xf>
    <xf numFmtId="0" fontId="13" fillId="2" borderId="24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3" fillId="2" borderId="42" xfId="0" applyFont="1" applyFill="1" applyBorder="1" applyAlignment="1" applyProtection="1">
      <alignment horizontal="left" vertical="center" wrapText="1"/>
    </xf>
    <xf numFmtId="0" fontId="13" fillId="2" borderId="43" xfId="0" applyFont="1" applyFill="1" applyBorder="1" applyAlignment="1" applyProtection="1">
      <alignment horizontal="left" vertical="center" wrapText="1"/>
    </xf>
    <xf numFmtId="0" fontId="13" fillId="2" borderId="44" xfId="0" applyFont="1" applyFill="1" applyBorder="1" applyAlignment="1" applyProtection="1">
      <alignment horizontal="left" vertical="center" wrapText="1"/>
    </xf>
    <xf numFmtId="0" fontId="27" fillId="5" borderId="17" xfId="0" applyFont="1" applyFill="1" applyBorder="1" applyAlignment="1" applyProtection="1">
      <alignment horizontal="right" vertical="center"/>
    </xf>
    <xf numFmtId="0" fontId="11" fillId="5" borderId="1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1" fillId="5" borderId="50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center" vertical="center"/>
    </xf>
    <xf numFmtId="0" fontId="11" fillId="5" borderId="31" xfId="0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32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2" borderId="30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3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 applyProtection="1">
      <alignment horizontal="center"/>
      <protection locked="0"/>
    </xf>
    <xf numFmtId="0" fontId="11" fillId="2" borderId="33" xfId="0" applyFont="1" applyFill="1" applyBorder="1" applyAlignment="1" applyProtection="1">
      <alignment horizontal="center"/>
      <protection locked="0"/>
    </xf>
    <xf numFmtId="14" fontId="11" fillId="2" borderId="3" xfId="0" applyNumberFormat="1" applyFont="1" applyFill="1" applyBorder="1" applyAlignment="1" applyProtection="1">
      <alignment horizontal="center"/>
      <protection locked="0"/>
    </xf>
    <xf numFmtId="14" fontId="13" fillId="2" borderId="46" xfId="0" applyNumberFormat="1" applyFont="1" applyFill="1" applyBorder="1" applyAlignment="1" applyProtection="1">
      <alignment horizontal="center"/>
      <protection locked="0"/>
    </xf>
    <xf numFmtId="14" fontId="13" fillId="2" borderId="47" xfId="0" applyNumberFormat="1" applyFont="1" applyFill="1" applyBorder="1" applyAlignment="1" applyProtection="1">
      <alignment horizontal="center"/>
      <protection locked="0"/>
    </xf>
    <xf numFmtId="0" fontId="13" fillId="2" borderId="46" xfId="0" applyFont="1" applyFill="1" applyBorder="1" applyAlignment="1" applyProtection="1">
      <alignment horizontal="center"/>
    </xf>
    <xf numFmtId="0" fontId="13" fillId="2" borderId="47" xfId="0" applyFont="1" applyFill="1" applyBorder="1" applyAlignment="1" applyProtection="1">
      <alignment horizontal="center"/>
    </xf>
    <xf numFmtId="0" fontId="13" fillId="2" borderId="48" xfId="0" applyFont="1" applyFill="1" applyBorder="1" applyAlignment="1" applyProtection="1">
      <alignment horizontal="center"/>
    </xf>
    <xf numFmtId="49" fontId="14" fillId="2" borderId="33" xfId="0" quotePrefix="1" applyNumberFormat="1" applyFont="1" applyFill="1" applyBorder="1" applyAlignment="1" applyProtection="1">
      <alignment horizontal="left"/>
      <protection locked="0"/>
    </xf>
    <xf numFmtId="49" fontId="14" fillId="2" borderId="45" xfId="0" applyNumberFormat="1" applyFont="1" applyFill="1" applyBorder="1" applyAlignment="1" applyProtection="1">
      <alignment horizontal="left"/>
      <protection locked="0"/>
    </xf>
    <xf numFmtId="166" fontId="15" fillId="6" borderId="1" xfId="0" applyNumberFormat="1" applyFont="1" applyFill="1" applyBorder="1" applyAlignment="1" applyProtection="1">
      <alignment horizontal="left"/>
      <protection locked="0"/>
    </xf>
    <xf numFmtId="166" fontId="15" fillId="6" borderId="2" xfId="0" applyNumberFormat="1" applyFont="1" applyFill="1" applyBorder="1" applyAlignment="1" applyProtection="1">
      <alignment horizontal="left"/>
      <protection locked="0"/>
    </xf>
    <xf numFmtId="0" fontId="14" fillId="6" borderId="39" xfId="0" applyFont="1" applyFill="1" applyBorder="1" applyAlignment="1" applyProtection="1">
      <alignment horizontal="left"/>
      <protection locked="0"/>
    </xf>
    <xf numFmtId="0" fontId="14" fillId="6" borderId="40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left" vertical="center"/>
    </xf>
    <xf numFmtId="0" fontId="14" fillId="6" borderId="51" xfId="0" applyFont="1" applyFill="1" applyBorder="1" applyAlignment="1" applyProtection="1">
      <alignment horizontal="left"/>
      <protection locked="0"/>
    </xf>
    <xf numFmtId="0" fontId="14" fillId="6" borderId="35" xfId="0" applyFont="1" applyFill="1" applyBorder="1" applyAlignment="1" applyProtection="1">
      <alignment horizontal="left"/>
      <protection locked="0"/>
    </xf>
    <xf numFmtId="0" fontId="14" fillId="6" borderId="11" xfId="0" applyFont="1" applyFill="1" applyBorder="1" applyAlignment="1" applyProtection="1">
      <alignment horizontal="left"/>
      <protection locked="0"/>
    </xf>
    <xf numFmtId="0" fontId="14" fillId="6" borderId="41" xfId="0" applyFont="1" applyFill="1" applyBorder="1" applyAlignment="1" applyProtection="1">
      <alignment horizontal="left"/>
      <protection locked="0"/>
    </xf>
    <xf numFmtId="0" fontId="22" fillId="2" borderId="2" xfId="4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2" fillId="2" borderId="56" xfId="0" applyFont="1" applyFill="1" applyBorder="1" applyAlignment="1" applyProtection="1">
      <alignment horizontal="center" vertical="center" wrapText="1"/>
    </xf>
    <xf numFmtId="0" fontId="12" fillId="2" borderId="57" xfId="0" applyFont="1" applyFill="1" applyBorder="1" applyAlignment="1" applyProtection="1">
      <alignment horizontal="center" vertical="center" wrapText="1"/>
    </xf>
    <xf numFmtId="167" fontId="11" fillId="0" borderId="2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7">
    <cellStyle name="Comma" xfId="1" builtinId="3"/>
    <cellStyle name="Currency" xfId="2" builtinId="4"/>
    <cellStyle name="Hyperlink" xfId="4" builtinId="8"/>
    <cellStyle name="Normal" xfId="0" builtinId="0"/>
    <cellStyle name="Normal 2" xfId="6" xr:uid="{00000000-0005-0000-0000-000004000000}"/>
    <cellStyle name="Output" xfId="5" builtinId="21"/>
    <cellStyle name="Percent" xfId="3" builtinId="5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0</xdr:rowOff>
        </xdr:from>
        <xdr:to>
          <xdr:col>4</xdr:col>
          <xdr:colOff>561975</xdr:colOff>
          <xdr:row>9</xdr:row>
          <xdr:rowOff>219075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Pick-up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9</xdr:row>
          <xdr:rowOff>9525</xdr:rowOff>
        </xdr:from>
        <xdr:to>
          <xdr:col>5</xdr:col>
          <xdr:colOff>447675</xdr:colOff>
          <xdr:row>9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Ships from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85725</xdr:rowOff>
        </xdr:from>
        <xdr:to>
          <xdr:col>6</xdr:col>
          <xdr:colOff>104775</xdr:colOff>
          <xdr:row>15</xdr:row>
          <xdr:rowOff>304800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Residence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95250</xdr:rowOff>
        </xdr:from>
        <xdr:to>
          <xdr:col>4</xdr:col>
          <xdr:colOff>742950</xdr:colOff>
          <xdr:row>15</xdr:row>
          <xdr:rowOff>304800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123825</xdr:rowOff>
        </xdr:from>
        <xdr:to>
          <xdr:col>4</xdr:col>
          <xdr:colOff>466725</xdr:colOff>
          <xdr:row>21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BC #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19</xdr:row>
          <xdr:rowOff>123825</xdr:rowOff>
        </xdr:from>
        <xdr:to>
          <xdr:col>5</xdr:col>
          <xdr:colOff>190500</xdr:colOff>
          <xdr:row>21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UPS #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257175</xdr:colOff>
      <xdr:row>21</xdr:row>
      <xdr:rowOff>0</xdr:rowOff>
    </xdr:from>
    <xdr:to>
      <xdr:col>13</xdr:col>
      <xdr:colOff>0</xdr:colOff>
      <xdr:row>21</xdr:row>
      <xdr:rowOff>161925</xdr:rowOff>
    </xdr:to>
    <xdr:sp macro="" textlink="">
      <xdr:nvSpPr>
        <xdr:cNvPr id="5129" name="Text Box 9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6743700" y="4429125"/>
          <a:ext cx="12954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.0000.542010.0000</a:t>
          </a:r>
        </a:p>
      </xdr:txBody>
    </xdr:sp>
    <xdr:clientData/>
  </xdr:twoCellAnchor>
  <xdr:twoCellAnchor>
    <xdr:from>
      <xdr:col>2</xdr:col>
      <xdr:colOff>1600200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5131" name="Text Box 1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4410075" y="3924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Weight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466725</xdr:colOff>
          <xdr:row>17</xdr:row>
          <xdr:rowOff>171450</xdr:rowOff>
        </xdr:from>
        <xdr:to>
          <xdr:col>20</xdr:col>
          <xdr:colOff>66675</xdr:colOff>
          <xdr:row>19</xdr:row>
          <xdr:rowOff>9525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17</xdr:row>
          <xdr:rowOff>171450</xdr:rowOff>
        </xdr:from>
        <xdr:to>
          <xdr:col>12</xdr:col>
          <xdr:colOff>438150</xdr:colOff>
          <xdr:row>19</xdr:row>
          <xdr:rowOff>28575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15</xdr:row>
          <xdr:rowOff>95250</xdr:rowOff>
        </xdr:from>
        <xdr:to>
          <xdr:col>12</xdr:col>
          <xdr:colOff>485775</xdr:colOff>
          <xdr:row>15</xdr:row>
          <xdr:rowOff>304800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Delivery Appt Req'd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31</xdr:row>
          <xdr:rowOff>95250</xdr:rowOff>
        </xdr:from>
        <xdr:to>
          <xdr:col>0</xdr:col>
          <xdr:colOff>285750</xdr:colOff>
          <xdr:row>31</xdr:row>
          <xdr:rowOff>409575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2190750</xdr:colOff>
      <xdr:row>32</xdr:row>
      <xdr:rowOff>142874</xdr:rowOff>
    </xdr:from>
    <xdr:to>
      <xdr:col>1</xdr:col>
      <xdr:colOff>3124200</xdr:colOff>
      <xdr:row>32</xdr:row>
      <xdr:rowOff>400049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305175" y="6153149"/>
          <a:ext cx="9334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47625</xdr:colOff>
      <xdr:row>32</xdr:row>
      <xdr:rowOff>114300</xdr:rowOff>
    </xdr:from>
    <xdr:to>
      <xdr:col>1</xdr:col>
      <xdr:colOff>1114425</xdr:colOff>
      <xdr:row>32</xdr:row>
      <xdr:rowOff>419100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162050" y="6124575"/>
          <a:ext cx="10668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4362450</xdr:colOff>
      <xdr:row>32</xdr:row>
      <xdr:rowOff>123825</xdr:rowOff>
    </xdr:from>
    <xdr:to>
      <xdr:col>1</xdr:col>
      <xdr:colOff>5286375</xdr:colOff>
      <xdr:row>32</xdr:row>
      <xdr:rowOff>419100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476875" y="6134100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38100</xdr:colOff>
      <xdr:row>32</xdr:row>
      <xdr:rowOff>114300</xdr:rowOff>
    </xdr:from>
    <xdr:to>
      <xdr:col>3</xdr:col>
      <xdr:colOff>1104900</xdr:colOff>
      <xdr:row>32</xdr:row>
      <xdr:rowOff>419100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315200" y="6124575"/>
          <a:ext cx="10668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19050</xdr:colOff>
      <xdr:row>32</xdr:row>
      <xdr:rowOff>123824</xdr:rowOff>
    </xdr:from>
    <xdr:to>
      <xdr:col>7</xdr:col>
      <xdr:colOff>57150</xdr:colOff>
      <xdr:row>32</xdr:row>
      <xdr:rowOff>419099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410700" y="6134099"/>
          <a:ext cx="9048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238125</xdr:colOff>
      <xdr:row>3</xdr:row>
      <xdr:rowOff>47992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323975" cy="600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ftp://ftp67/" TargetMode="External"/><Relationship Id="rId1" Type="http://schemas.openxmlformats.org/officeDocument/2006/relationships/hyperlink" Target="mailto:samanta.deap@mattel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2"/>
  <sheetViews>
    <sheetView tabSelected="1" view="pageBreakPreview" topLeftCell="A31" zoomScaleNormal="100" zoomScaleSheetLayoutView="100" workbookViewId="0">
      <selection activeCell="A42" sqref="A42:XFD42"/>
    </sheetView>
  </sheetViews>
  <sheetFormatPr defaultColWidth="1.7109375" defaultRowHeight="12.75" x14ac:dyDescent="0.2"/>
  <cols>
    <col min="1" max="1" width="16.7109375" style="87" customWidth="1"/>
    <col min="2" max="2" width="79.42578125" style="118" customWidth="1"/>
    <col min="3" max="3" width="13" style="118" customWidth="1"/>
    <col min="4" max="4" width="19.28515625" style="118" customWidth="1"/>
    <col min="5" max="5" width="12.42578125" style="118" customWidth="1"/>
    <col min="6" max="6" width="11.28515625" style="118" customWidth="1"/>
    <col min="7" max="12" width="1.7109375" style="118" customWidth="1"/>
    <col min="13" max="13" width="14" style="118" customWidth="1"/>
    <col min="14" max="14" width="2" hidden="1" customWidth="1"/>
    <col min="15" max="16" width="8.28515625" hidden="1" customWidth="1"/>
    <col min="17" max="17" width="10.28515625" hidden="1" customWidth="1"/>
    <col min="18" max="18" width="1.7109375" hidden="1" customWidth="1"/>
    <col min="19" max="19" width="10.7109375" hidden="1" customWidth="1"/>
    <col min="20" max="20" width="8.5703125" hidden="1" customWidth="1"/>
    <col min="21" max="28" width="1.7109375" customWidth="1"/>
    <col min="29" max="29" width="2.140625" customWidth="1"/>
    <col min="30" max="30" width="6.140625" customWidth="1"/>
    <col min="31" max="184" width="1.7109375" customWidth="1"/>
  </cols>
  <sheetData>
    <row r="1" spans="1:13" ht="16.5" customHeight="1" x14ac:dyDescent="0.2">
      <c r="A1" s="178" t="s">
        <v>93</v>
      </c>
      <c r="B1" s="179"/>
      <c r="C1" s="179"/>
      <c r="D1" s="179"/>
      <c r="E1" s="179"/>
      <c r="F1" s="184" t="s">
        <v>15</v>
      </c>
      <c r="G1" s="184"/>
      <c r="H1" s="184"/>
      <c r="I1" s="184"/>
      <c r="J1" s="184"/>
      <c r="K1" s="184"/>
      <c r="L1" s="184"/>
      <c r="M1" s="184"/>
    </row>
    <row r="2" spans="1:13" ht="14.25" customHeight="1" x14ac:dyDescent="0.2">
      <c r="A2" s="180"/>
      <c r="B2" s="181"/>
      <c r="C2" s="181"/>
      <c r="D2" s="181"/>
      <c r="E2" s="181"/>
      <c r="F2" s="185"/>
      <c r="G2" s="185"/>
      <c r="H2" s="185"/>
      <c r="I2" s="185"/>
      <c r="J2" s="185"/>
      <c r="K2" s="185"/>
      <c r="L2" s="185"/>
      <c r="M2" s="185"/>
    </row>
    <row r="3" spans="1:13" ht="12.75" customHeight="1" x14ac:dyDescent="0.2">
      <c r="A3" s="182"/>
      <c r="B3" s="183"/>
      <c r="C3" s="183"/>
      <c r="D3" s="183"/>
      <c r="E3" s="183"/>
      <c r="F3" s="186"/>
      <c r="G3" s="186"/>
      <c r="H3" s="186"/>
      <c r="I3" s="186"/>
      <c r="J3" s="186"/>
      <c r="K3" s="186"/>
      <c r="L3" s="186"/>
      <c r="M3" s="186"/>
    </row>
    <row r="4" spans="1:13" s="2" customFormat="1" x14ac:dyDescent="0.2">
      <c r="A4" s="75"/>
      <c r="B4" s="36"/>
      <c r="C4" s="36"/>
      <c r="D4" s="36"/>
      <c r="E4" s="36"/>
      <c r="F4" s="36"/>
      <c r="G4" s="19"/>
      <c r="H4" s="19"/>
      <c r="I4" s="19"/>
      <c r="J4" s="19"/>
      <c r="K4" s="19"/>
      <c r="L4" s="19"/>
      <c r="M4" s="19"/>
    </row>
    <row r="5" spans="1:13" s="2" customFormat="1" x14ac:dyDescent="0.2">
      <c r="A5" s="74" t="s">
        <v>57</v>
      </c>
      <c r="B5" s="85"/>
      <c r="C5" s="19"/>
      <c r="D5" s="18" t="s">
        <v>34</v>
      </c>
      <c r="E5" s="86"/>
      <c r="F5" s="19"/>
      <c r="G5" s="18" t="s">
        <v>35</v>
      </c>
      <c r="H5" s="189"/>
      <c r="I5" s="189"/>
      <c r="J5" s="189"/>
      <c r="K5" s="189"/>
      <c r="L5" s="189"/>
      <c r="M5" s="189"/>
    </row>
    <row r="6" spans="1:13" s="2" customFormat="1" ht="13.5" thickBot="1" x14ac:dyDescent="0.25">
      <c r="A6" s="87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2" customFormat="1" ht="14.25" thickTop="1" thickBot="1" x14ac:dyDescent="0.25">
      <c r="A7" s="192" t="s">
        <v>40</v>
      </c>
      <c r="B7" s="193"/>
      <c r="C7" s="194"/>
      <c r="D7" s="190" t="s">
        <v>29</v>
      </c>
      <c r="E7" s="191"/>
      <c r="F7" s="191"/>
      <c r="G7" s="191"/>
      <c r="H7" s="191"/>
      <c r="I7" s="191"/>
      <c r="J7" s="191"/>
      <c r="K7" s="191"/>
      <c r="L7" s="191"/>
      <c r="M7" s="191"/>
    </row>
    <row r="8" spans="1:13" s="2" customFormat="1" ht="27.75" customHeight="1" thickTop="1" x14ac:dyDescent="0.2">
      <c r="A8" s="88" t="s">
        <v>25</v>
      </c>
      <c r="B8" s="195"/>
      <c r="C8" s="196"/>
      <c r="D8" s="89" t="s">
        <v>1</v>
      </c>
      <c r="E8" s="187"/>
      <c r="F8" s="188"/>
      <c r="G8" s="188"/>
      <c r="H8" s="188"/>
      <c r="I8" s="188"/>
      <c r="J8" s="188"/>
      <c r="K8" s="188"/>
      <c r="L8" s="188"/>
      <c r="M8" s="188"/>
    </row>
    <row r="9" spans="1:13" s="2" customFormat="1" ht="24" x14ac:dyDescent="0.2">
      <c r="A9" s="90" t="s">
        <v>28</v>
      </c>
      <c r="B9" s="143"/>
      <c r="C9" s="144"/>
      <c r="D9" s="91" t="s">
        <v>38</v>
      </c>
      <c r="E9" s="20" t="s">
        <v>37</v>
      </c>
      <c r="F9" s="21"/>
      <c r="G9" s="22"/>
      <c r="H9" s="22"/>
      <c r="I9" s="22"/>
      <c r="J9" s="22"/>
      <c r="K9" s="22"/>
      <c r="L9" s="22"/>
      <c r="M9" s="22"/>
    </row>
    <row r="10" spans="1:13" s="2" customFormat="1" ht="19.5" customHeight="1" x14ac:dyDescent="0.2">
      <c r="A10" s="90" t="s">
        <v>27</v>
      </c>
      <c r="B10" s="143"/>
      <c r="C10" s="144"/>
      <c r="D10" s="92" t="s">
        <v>14</v>
      </c>
      <c r="E10" s="23"/>
      <c r="F10" s="22"/>
      <c r="G10" s="166" t="s">
        <v>41</v>
      </c>
      <c r="H10" s="167"/>
      <c r="I10" s="167"/>
      <c r="J10" s="167"/>
      <c r="K10" s="168"/>
      <c r="L10" s="201" t="s">
        <v>92</v>
      </c>
      <c r="M10" s="202"/>
    </row>
    <row r="11" spans="1:13" s="2" customFormat="1" ht="18" customHeight="1" x14ac:dyDescent="0.2">
      <c r="A11" s="90" t="s">
        <v>19</v>
      </c>
      <c r="B11" s="143"/>
      <c r="C11" s="144"/>
      <c r="D11" s="93" t="s">
        <v>8</v>
      </c>
      <c r="E11" s="203"/>
      <c r="F11" s="204"/>
      <c r="G11" s="204"/>
      <c r="H11" s="204"/>
      <c r="I11" s="204"/>
      <c r="J11" s="204"/>
      <c r="K11" s="204"/>
      <c r="L11" s="204"/>
      <c r="M11" s="204"/>
    </row>
    <row r="12" spans="1:13" s="2" customFormat="1" ht="15.75" customHeight="1" x14ac:dyDescent="0.2">
      <c r="A12" s="94" t="s">
        <v>26</v>
      </c>
      <c r="B12" s="143"/>
      <c r="C12" s="144"/>
      <c r="D12" s="95" t="s">
        <v>9</v>
      </c>
      <c r="E12" s="205"/>
      <c r="F12" s="206"/>
      <c r="G12" s="206"/>
      <c r="H12" s="206"/>
      <c r="I12" s="206"/>
      <c r="J12" s="206"/>
      <c r="K12" s="206"/>
      <c r="L12" s="206"/>
      <c r="M12" s="206"/>
    </row>
    <row r="13" spans="1:13" s="2" customFormat="1" ht="15.75" customHeight="1" x14ac:dyDescent="0.2">
      <c r="A13" s="96" t="s">
        <v>2</v>
      </c>
      <c r="B13" s="143"/>
      <c r="C13" s="144"/>
      <c r="D13" s="95" t="s">
        <v>2</v>
      </c>
      <c r="E13" s="205"/>
      <c r="F13" s="206"/>
      <c r="G13" s="206"/>
      <c r="H13" s="206"/>
      <c r="I13" s="206"/>
      <c r="J13" s="206"/>
      <c r="K13" s="206"/>
      <c r="L13" s="206"/>
      <c r="M13" s="206"/>
    </row>
    <row r="14" spans="1:13" s="2" customFormat="1" ht="18.75" customHeight="1" x14ac:dyDescent="0.2">
      <c r="A14" s="97" t="s">
        <v>3</v>
      </c>
      <c r="B14" s="143"/>
      <c r="C14" s="144"/>
      <c r="D14" s="98" t="s">
        <v>13</v>
      </c>
      <c r="E14" s="199"/>
      <c r="F14" s="200"/>
      <c r="G14" s="200"/>
      <c r="H14" s="200"/>
      <c r="I14" s="200"/>
      <c r="J14" s="200"/>
      <c r="K14" s="200"/>
      <c r="L14" s="200"/>
      <c r="M14" s="200"/>
    </row>
    <row r="15" spans="1:13" s="2" customFormat="1" ht="16.5" customHeight="1" x14ac:dyDescent="0.2">
      <c r="A15" s="97" t="s">
        <v>12</v>
      </c>
      <c r="B15" s="207"/>
      <c r="C15" s="144"/>
      <c r="D15" s="99" t="s">
        <v>10</v>
      </c>
      <c r="E15" s="197"/>
      <c r="F15" s="198"/>
      <c r="G15" s="198"/>
      <c r="H15" s="198"/>
      <c r="I15" s="198"/>
      <c r="J15" s="198"/>
      <c r="K15" s="198"/>
      <c r="L15" s="198"/>
      <c r="M15" s="198"/>
    </row>
    <row r="16" spans="1:13" s="2" customFormat="1" ht="26.25" customHeight="1" x14ac:dyDescent="0.2">
      <c r="A16" s="90" t="s">
        <v>43</v>
      </c>
      <c r="B16" s="143"/>
      <c r="C16" s="144"/>
      <c r="D16" s="161" t="s">
        <v>4</v>
      </c>
      <c r="E16" s="24"/>
      <c r="F16" s="24"/>
      <c r="G16" s="24"/>
      <c r="H16" s="24"/>
      <c r="I16" s="24"/>
      <c r="J16" s="24"/>
      <c r="K16" s="24"/>
      <c r="L16" s="24"/>
      <c r="M16" s="24"/>
    </row>
    <row r="17" spans="1:15" s="2" customFormat="1" ht="14.25" customHeight="1" x14ac:dyDescent="0.2">
      <c r="A17" s="97" t="s">
        <v>11</v>
      </c>
      <c r="B17" s="143"/>
      <c r="C17" s="144"/>
      <c r="D17" s="161"/>
      <c r="E17" s="25" t="s">
        <v>20</v>
      </c>
      <c r="F17" s="26">
        <f>F72</f>
        <v>0</v>
      </c>
      <c r="G17" s="166" t="s">
        <v>42</v>
      </c>
      <c r="H17" s="167"/>
      <c r="I17" s="167"/>
      <c r="J17" s="167"/>
      <c r="K17" s="168"/>
      <c r="L17" s="165"/>
      <c r="M17" s="165"/>
    </row>
    <row r="18" spans="1:15" s="2" customFormat="1" ht="14.25" x14ac:dyDescent="0.2">
      <c r="A18" s="97" t="s">
        <v>16</v>
      </c>
      <c r="B18" s="143"/>
      <c r="C18" s="144"/>
      <c r="D18" s="161"/>
      <c r="E18" s="27" t="s">
        <v>31</v>
      </c>
      <c r="F18" s="28">
        <f>S71</f>
        <v>0</v>
      </c>
      <c r="G18" s="169"/>
      <c r="H18" s="170"/>
      <c r="I18" s="170"/>
      <c r="J18" s="170"/>
      <c r="K18" s="171"/>
      <c r="L18" s="165"/>
      <c r="M18" s="165"/>
    </row>
    <row r="19" spans="1:15" s="2" customFormat="1" ht="14.25" customHeight="1" x14ac:dyDescent="0.2">
      <c r="A19" s="152" t="s">
        <v>30</v>
      </c>
      <c r="B19" s="153"/>
      <c r="C19" s="154"/>
      <c r="D19" s="161"/>
      <c r="E19" s="29" t="s">
        <v>32</v>
      </c>
      <c r="F19" s="30">
        <f>T71</f>
        <v>0</v>
      </c>
      <c r="G19" s="162" t="s">
        <v>33</v>
      </c>
      <c r="H19" s="163"/>
      <c r="I19" s="163"/>
      <c r="J19" s="163"/>
      <c r="K19" s="164"/>
      <c r="L19" s="141"/>
      <c r="M19" s="141"/>
      <c r="O19" s="2" t="s">
        <v>45</v>
      </c>
    </row>
    <row r="20" spans="1:15" s="2" customFormat="1" x14ac:dyDescent="0.2">
      <c r="A20" s="155"/>
      <c r="B20" s="156"/>
      <c r="C20" s="157"/>
      <c r="D20" s="147" t="s">
        <v>7</v>
      </c>
      <c r="E20" s="31"/>
      <c r="F20" s="32"/>
      <c r="G20" s="32"/>
      <c r="H20" s="32"/>
      <c r="I20" s="32"/>
      <c r="J20" s="32"/>
      <c r="K20" s="32"/>
      <c r="L20" s="32"/>
      <c r="M20" s="32"/>
    </row>
    <row r="21" spans="1:15" s="2" customFormat="1" x14ac:dyDescent="0.2">
      <c r="A21" s="155"/>
      <c r="B21" s="156"/>
      <c r="C21" s="157"/>
      <c r="D21" s="148"/>
      <c r="E21" s="33"/>
      <c r="F21" s="34"/>
      <c r="G21" s="34"/>
      <c r="H21" s="34"/>
      <c r="I21" s="34"/>
      <c r="J21" s="34"/>
      <c r="K21" s="34"/>
      <c r="L21" s="34"/>
      <c r="M21" s="34"/>
    </row>
    <row r="22" spans="1:15" s="2" customFormat="1" ht="13.5" thickBot="1" x14ac:dyDescent="0.25">
      <c r="A22" s="158"/>
      <c r="B22" s="159"/>
      <c r="C22" s="160"/>
      <c r="D22" s="149"/>
      <c r="E22" s="35"/>
      <c r="F22" s="145"/>
      <c r="G22" s="146"/>
      <c r="H22" s="146"/>
      <c r="I22" s="146"/>
      <c r="J22" s="146"/>
      <c r="K22" s="146"/>
      <c r="L22" s="146"/>
      <c r="M22" s="146"/>
    </row>
    <row r="23" spans="1:15" s="2" customFormat="1" ht="13.5" thickTop="1" x14ac:dyDescent="0.2">
      <c r="A23" s="75" t="s">
        <v>0</v>
      </c>
      <c r="B23" s="36"/>
      <c r="C23" s="36"/>
      <c r="D23" s="36"/>
      <c r="E23" s="100"/>
      <c r="F23" s="100"/>
      <c r="G23" s="19"/>
      <c r="H23" s="19"/>
      <c r="I23" s="19"/>
      <c r="J23" s="19"/>
      <c r="K23" s="19"/>
      <c r="L23" s="19"/>
      <c r="M23" s="19"/>
    </row>
    <row r="24" spans="1:15" s="2" customFormat="1" x14ac:dyDescent="0.2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</row>
    <row r="25" spans="1:15" s="2" customFormat="1" ht="8.25" customHeight="1" x14ac:dyDescent="0.2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</row>
    <row r="26" spans="1:15" s="2" customFormat="1" ht="15" customHeight="1" x14ac:dyDescent="0.2">
      <c r="A26" s="176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</row>
    <row r="27" spans="1:15" s="2" customFormat="1" x14ac:dyDescent="0.2">
      <c r="A27" s="101"/>
      <c r="B27" s="102"/>
      <c r="C27" s="102"/>
      <c r="D27" s="102"/>
      <c r="E27" s="103"/>
      <c r="F27" s="103"/>
      <c r="G27" s="104"/>
      <c r="H27" s="104"/>
      <c r="I27" s="104"/>
      <c r="J27" s="104"/>
      <c r="K27" s="104"/>
      <c r="L27" s="104"/>
      <c r="M27" s="104"/>
    </row>
    <row r="28" spans="1:15" s="2" customFormat="1" ht="4.5" hidden="1" customHeight="1" x14ac:dyDescent="0.2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15" s="2" customFormat="1" ht="16.5" hidden="1" customHeight="1" x14ac:dyDescent="0.2">
      <c r="A29" s="107" t="s">
        <v>5</v>
      </c>
      <c r="B29" s="150"/>
      <c r="C29" s="151"/>
      <c r="D29" s="108" t="s">
        <v>36</v>
      </c>
      <c r="E29" s="142" t="s">
        <v>44</v>
      </c>
      <c r="F29" s="142"/>
      <c r="G29" s="22"/>
      <c r="H29" s="22"/>
      <c r="I29" s="22"/>
      <c r="J29" s="22"/>
      <c r="K29" s="22"/>
      <c r="L29" s="22"/>
      <c r="M29" s="22"/>
    </row>
    <row r="30" spans="1:15" s="2" customFormat="1" ht="15.75" hidden="1" customHeight="1" x14ac:dyDescent="0.2">
      <c r="A30" s="109" t="s">
        <v>6</v>
      </c>
      <c r="B30" s="110"/>
      <c r="C30" s="108" t="s">
        <v>46</v>
      </c>
      <c r="D30" s="208"/>
      <c r="E30" s="208"/>
      <c r="F30" s="108" t="s">
        <v>47</v>
      </c>
      <c r="G30" s="211"/>
      <c r="H30" s="211"/>
      <c r="I30" s="211"/>
      <c r="J30" s="211"/>
      <c r="K30" s="211"/>
      <c r="L30" s="211"/>
      <c r="M30" s="211"/>
    </row>
    <row r="31" spans="1:15" s="2" customFormat="1" ht="7.5" customHeight="1" x14ac:dyDescent="0.2">
      <c r="A31" s="111"/>
      <c r="B31" s="112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5" s="2" customFormat="1" ht="40.5" customHeight="1" x14ac:dyDescent="0.2">
      <c r="A32" s="129" t="s">
        <v>66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20" s="12" customFormat="1" ht="40.5" customHeight="1" thickBot="1" x14ac:dyDescent="0.25">
      <c r="A33" s="76" t="s">
        <v>54</v>
      </c>
      <c r="B33" s="70" t="s">
        <v>65</v>
      </c>
      <c r="C33" s="71" t="s">
        <v>55</v>
      </c>
      <c r="D33" s="72"/>
      <c r="E33" s="71" t="s">
        <v>56</v>
      </c>
      <c r="F33" s="72"/>
      <c r="G33" s="73"/>
      <c r="H33" s="73"/>
      <c r="I33" s="73"/>
      <c r="J33" s="73"/>
      <c r="K33" s="73"/>
      <c r="L33" s="73"/>
      <c r="M33" s="73"/>
    </row>
    <row r="34" spans="1:20" s="11" customFormat="1" ht="45.75" thickBot="1" x14ac:dyDescent="0.25">
      <c r="A34" s="77" t="s">
        <v>64</v>
      </c>
      <c r="B34" s="37" t="s">
        <v>63</v>
      </c>
      <c r="C34" s="38" t="s">
        <v>62</v>
      </c>
      <c r="D34" s="38" t="s">
        <v>61</v>
      </c>
      <c r="E34" s="39" t="s">
        <v>60</v>
      </c>
      <c r="F34" s="39" t="s">
        <v>39</v>
      </c>
      <c r="G34" s="209" t="s">
        <v>59</v>
      </c>
      <c r="H34" s="210"/>
      <c r="I34" s="210"/>
      <c r="J34" s="210"/>
      <c r="K34" s="210"/>
      <c r="L34" s="210"/>
      <c r="M34" s="40" t="s">
        <v>58</v>
      </c>
      <c r="O34" s="3" t="s">
        <v>20</v>
      </c>
      <c r="P34" s="4" t="s">
        <v>23</v>
      </c>
      <c r="Q34" s="3" t="s">
        <v>21</v>
      </c>
      <c r="S34" s="5" t="s">
        <v>24</v>
      </c>
      <c r="T34" s="5" t="s">
        <v>22</v>
      </c>
    </row>
    <row r="35" spans="1:20" s="7" customFormat="1" ht="16.5" customHeight="1" x14ac:dyDescent="0.25">
      <c r="A35" s="46" t="s">
        <v>95</v>
      </c>
      <c r="B35" s="42" t="s">
        <v>94</v>
      </c>
      <c r="C35" s="43">
        <v>21.99</v>
      </c>
      <c r="D35" s="43">
        <v>10.99</v>
      </c>
      <c r="E35" s="44">
        <v>3</v>
      </c>
      <c r="F35" s="41"/>
      <c r="G35" s="130">
        <f t="shared" ref="G35:G43" si="0">E35*F35</f>
        <v>0</v>
      </c>
      <c r="H35" s="131"/>
      <c r="I35" s="131"/>
      <c r="J35" s="131"/>
      <c r="K35" s="131"/>
      <c r="L35" s="131"/>
      <c r="M35" s="45">
        <f t="shared" ref="M35:M39" si="1">G35*D35</f>
        <v>0</v>
      </c>
      <c r="O35" s="6">
        <f t="shared" ref="O35:O39" si="2">F35</f>
        <v>0</v>
      </c>
      <c r="P35" s="9">
        <v>1.0595000000000001</v>
      </c>
      <c r="Q35" s="9">
        <v>5.73</v>
      </c>
      <c r="R35" s="10"/>
      <c r="S35" s="8">
        <f>P35*O35</f>
        <v>0</v>
      </c>
      <c r="T35" s="8">
        <f t="shared" ref="T35" si="3">Q35*O35</f>
        <v>0</v>
      </c>
    </row>
    <row r="36" spans="1:20" s="7" customFormat="1" ht="16.5" customHeight="1" x14ac:dyDescent="0.25">
      <c r="A36" s="46" t="s">
        <v>96</v>
      </c>
      <c r="B36" s="119" t="s">
        <v>98</v>
      </c>
      <c r="C36" s="43">
        <v>29.99</v>
      </c>
      <c r="D36" s="43">
        <v>14.99</v>
      </c>
      <c r="E36" s="44">
        <v>2</v>
      </c>
      <c r="F36" s="41"/>
      <c r="G36" s="130">
        <f t="shared" si="0"/>
        <v>0</v>
      </c>
      <c r="H36" s="131"/>
      <c r="I36" s="131"/>
      <c r="J36" s="131"/>
      <c r="K36" s="131"/>
      <c r="L36" s="131"/>
      <c r="M36" s="45">
        <f t="shared" si="1"/>
        <v>0</v>
      </c>
      <c r="O36" s="6">
        <f t="shared" si="2"/>
        <v>0</v>
      </c>
      <c r="P36" s="9">
        <v>1.8788</v>
      </c>
      <c r="Q36" s="9">
        <v>8.4600000000000009</v>
      </c>
      <c r="R36" s="10"/>
      <c r="S36" s="8">
        <f t="shared" ref="S36" si="4">P36*O36</f>
        <v>0</v>
      </c>
      <c r="T36" s="8">
        <f t="shared" ref="T36:T37" si="5">Q36*O36</f>
        <v>0</v>
      </c>
    </row>
    <row r="37" spans="1:20" s="17" customFormat="1" ht="16.5" customHeight="1" x14ac:dyDescent="0.25">
      <c r="A37" s="46" t="s">
        <v>97</v>
      </c>
      <c r="B37" s="122" t="s">
        <v>99</v>
      </c>
      <c r="C37" s="48">
        <v>14.99</v>
      </c>
      <c r="D37" s="48">
        <v>5.99</v>
      </c>
      <c r="E37" s="49">
        <v>5</v>
      </c>
      <c r="F37" s="41"/>
      <c r="G37" s="130">
        <f t="shared" si="0"/>
        <v>0</v>
      </c>
      <c r="H37" s="131"/>
      <c r="I37" s="131"/>
      <c r="J37" s="131"/>
      <c r="K37" s="131"/>
      <c r="L37" s="131"/>
      <c r="M37" s="50">
        <f t="shared" si="1"/>
        <v>0</v>
      </c>
      <c r="O37" s="16">
        <f t="shared" si="2"/>
        <v>0</v>
      </c>
      <c r="P37" s="9">
        <v>0.71340000000000003</v>
      </c>
      <c r="Q37" s="9">
        <v>3.97</v>
      </c>
      <c r="S37" s="8">
        <f>P37*O37</f>
        <v>0</v>
      </c>
      <c r="T37" s="8">
        <f t="shared" si="5"/>
        <v>0</v>
      </c>
    </row>
    <row r="38" spans="1:20" s="10" customFormat="1" ht="16.5" customHeight="1" x14ac:dyDescent="0.25">
      <c r="A38" s="46" t="s">
        <v>83</v>
      </c>
      <c r="B38" s="119" t="s">
        <v>77</v>
      </c>
      <c r="C38" s="43">
        <v>8.99</v>
      </c>
      <c r="D38" s="43">
        <v>3.99</v>
      </c>
      <c r="E38" s="44">
        <v>2</v>
      </c>
      <c r="F38" s="41"/>
      <c r="G38" s="130">
        <f t="shared" ref="G38:G39" si="6">E38*F38</f>
        <v>0</v>
      </c>
      <c r="H38" s="131"/>
      <c r="I38" s="131"/>
      <c r="J38" s="131"/>
      <c r="K38" s="131"/>
      <c r="L38" s="131"/>
      <c r="M38" s="45">
        <f t="shared" si="1"/>
        <v>0</v>
      </c>
      <c r="N38" s="7"/>
      <c r="O38" s="6">
        <f t="shared" si="2"/>
        <v>0</v>
      </c>
      <c r="P38" s="9">
        <v>0.18559999999999999</v>
      </c>
      <c r="Q38" s="9">
        <v>1.08</v>
      </c>
      <c r="S38" s="8">
        <f>P38*O38</f>
        <v>0</v>
      </c>
      <c r="T38" s="8">
        <f>Q38*O38</f>
        <v>0</v>
      </c>
    </row>
    <row r="39" spans="1:20" s="10" customFormat="1" ht="16.5" customHeight="1" x14ac:dyDescent="0.25">
      <c r="A39" s="46" t="s">
        <v>75</v>
      </c>
      <c r="B39" s="122" t="s">
        <v>78</v>
      </c>
      <c r="C39" s="48">
        <v>19.989999999999998</v>
      </c>
      <c r="D39" s="48">
        <v>7.99</v>
      </c>
      <c r="E39" s="49">
        <v>1</v>
      </c>
      <c r="F39" s="41"/>
      <c r="G39" s="130">
        <f t="shared" si="6"/>
        <v>0</v>
      </c>
      <c r="H39" s="131"/>
      <c r="I39" s="131"/>
      <c r="J39" s="131"/>
      <c r="K39" s="131"/>
      <c r="L39" s="131"/>
      <c r="M39" s="50">
        <f t="shared" si="1"/>
        <v>0</v>
      </c>
      <c r="N39" s="17"/>
      <c r="O39" s="16">
        <f t="shared" si="2"/>
        <v>0</v>
      </c>
      <c r="P39" s="9">
        <v>0.47320000000000001</v>
      </c>
      <c r="Q39" s="9">
        <v>3.97</v>
      </c>
      <c r="S39" s="8">
        <f t="shared" ref="S39:S70" si="7">P39*O39</f>
        <v>0</v>
      </c>
      <c r="T39" s="8">
        <f t="shared" ref="T39:T70" si="8">Q39*O39</f>
        <v>0</v>
      </c>
    </row>
    <row r="40" spans="1:20" s="10" customFormat="1" ht="16.5" customHeight="1" x14ac:dyDescent="0.25">
      <c r="A40" s="46" t="s">
        <v>100</v>
      </c>
      <c r="B40" s="122" t="s">
        <v>104</v>
      </c>
      <c r="C40" s="48">
        <v>14.99</v>
      </c>
      <c r="D40" s="48">
        <v>5.99</v>
      </c>
      <c r="E40" s="49">
        <v>3</v>
      </c>
      <c r="F40" s="41"/>
      <c r="G40" s="130">
        <f t="shared" ref="G40:G41" si="9">E40*F40</f>
        <v>0</v>
      </c>
      <c r="H40" s="131"/>
      <c r="I40" s="131"/>
      <c r="J40" s="131"/>
      <c r="K40" s="131"/>
      <c r="L40" s="131"/>
      <c r="M40" s="50">
        <f t="shared" ref="M40:M43" si="10">G40*D40</f>
        <v>0</v>
      </c>
      <c r="N40" s="17"/>
      <c r="O40" s="16">
        <f t="shared" ref="O40:O43" si="11">F40</f>
        <v>0</v>
      </c>
      <c r="P40" s="9">
        <v>1.2465999999999999</v>
      </c>
      <c r="Q40" s="9">
        <v>3.31</v>
      </c>
      <c r="S40" s="8">
        <f t="shared" si="7"/>
        <v>0</v>
      </c>
      <c r="T40" s="8">
        <f t="shared" si="8"/>
        <v>0</v>
      </c>
    </row>
    <row r="41" spans="1:20" s="10" customFormat="1" ht="16.5" customHeight="1" x14ac:dyDescent="0.25">
      <c r="A41" s="46" t="s">
        <v>101</v>
      </c>
      <c r="B41" s="122" t="s">
        <v>105</v>
      </c>
      <c r="C41" s="48">
        <v>7.99</v>
      </c>
      <c r="D41" s="48">
        <v>3.99</v>
      </c>
      <c r="E41" s="49">
        <v>8</v>
      </c>
      <c r="F41" s="41"/>
      <c r="G41" s="130">
        <f t="shared" si="9"/>
        <v>0</v>
      </c>
      <c r="H41" s="131"/>
      <c r="I41" s="131"/>
      <c r="J41" s="131"/>
      <c r="K41" s="131"/>
      <c r="L41" s="131"/>
      <c r="M41" s="50">
        <f t="shared" si="10"/>
        <v>0</v>
      </c>
      <c r="N41" s="17"/>
      <c r="O41" s="16">
        <f t="shared" si="11"/>
        <v>0</v>
      </c>
      <c r="P41" s="9">
        <v>0.71689999999999998</v>
      </c>
      <c r="Q41" s="9">
        <v>6.19</v>
      </c>
      <c r="S41" s="8">
        <f t="shared" si="7"/>
        <v>0</v>
      </c>
      <c r="T41" s="8">
        <f t="shared" si="8"/>
        <v>0</v>
      </c>
    </row>
    <row r="42" spans="1:20" s="10" customFormat="1" ht="16.5" customHeight="1" x14ac:dyDescent="0.25">
      <c r="A42" s="46" t="s">
        <v>102</v>
      </c>
      <c r="B42" s="123" t="s">
        <v>106</v>
      </c>
      <c r="C42" s="43">
        <v>6.99</v>
      </c>
      <c r="D42" s="43">
        <v>2.4900000000000002</v>
      </c>
      <c r="E42" s="44">
        <v>12</v>
      </c>
      <c r="F42" s="41"/>
      <c r="G42" s="130">
        <f t="shared" si="0"/>
        <v>0</v>
      </c>
      <c r="H42" s="131"/>
      <c r="I42" s="131"/>
      <c r="J42" s="131"/>
      <c r="K42" s="131"/>
      <c r="L42" s="131"/>
      <c r="M42" s="50">
        <f t="shared" si="10"/>
        <v>0</v>
      </c>
      <c r="O42" s="16">
        <f t="shared" si="11"/>
        <v>0</v>
      </c>
      <c r="P42" s="9">
        <v>0.2366</v>
      </c>
      <c r="Q42" s="9">
        <v>2.4</v>
      </c>
      <c r="S42" s="8">
        <f t="shared" si="7"/>
        <v>0</v>
      </c>
      <c r="T42" s="8">
        <f t="shared" si="8"/>
        <v>0</v>
      </c>
    </row>
    <row r="43" spans="1:20" s="10" customFormat="1" ht="16.5" customHeight="1" x14ac:dyDescent="0.25">
      <c r="A43" s="46" t="s">
        <v>103</v>
      </c>
      <c r="B43" s="124" t="s">
        <v>107</v>
      </c>
      <c r="C43" s="43">
        <v>24.99</v>
      </c>
      <c r="D43" s="43">
        <v>9.99</v>
      </c>
      <c r="E43" s="44">
        <v>3</v>
      </c>
      <c r="F43" s="41"/>
      <c r="G43" s="130">
        <f t="shared" si="0"/>
        <v>0</v>
      </c>
      <c r="H43" s="131"/>
      <c r="I43" s="131"/>
      <c r="J43" s="131"/>
      <c r="K43" s="131"/>
      <c r="L43" s="131"/>
      <c r="M43" s="50">
        <f t="shared" si="10"/>
        <v>0</v>
      </c>
      <c r="O43" s="16">
        <f t="shared" si="11"/>
        <v>0</v>
      </c>
      <c r="P43" s="9">
        <v>1.2183999999999999</v>
      </c>
      <c r="Q43" s="9">
        <v>12.74</v>
      </c>
      <c r="S43" s="8">
        <f t="shared" si="7"/>
        <v>0</v>
      </c>
      <c r="T43" s="8">
        <f t="shared" si="8"/>
        <v>0</v>
      </c>
    </row>
    <row r="44" spans="1:20" s="17" customFormat="1" ht="16.5" customHeight="1" x14ac:dyDescent="0.25">
      <c r="A44" s="46" t="s">
        <v>85</v>
      </c>
      <c r="B44" s="122" t="s">
        <v>88</v>
      </c>
      <c r="C44" s="43">
        <v>9.99</v>
      </c>
      <c r="D44" s="43">
        <v>4.99</v>
      </c>
      <c r="E44" s="44">
        <v>4</v>
      </c>
      <c r="F44" s="41"/>
      <c r="G44" s="130">
        <f t="shared" ref="G44" si="12">E44*F44</f>
        <v>0</v>
      </c>
      <c r="H44" s="131"/>
      <c r="I44" s="131"/>
      <c r="J44" s="131"/>
      <c r="K44" s="131"/>
      <c r="L44" s="131"/>
      <c r="M44" s="45">
        <f t="shared" ref="M44:M71" si="13">G44*D44</f>
        <v>0</v>
      </c>
      <c r="N44" s="10"/>
      <c r="O44" s="6">
        <f t="shared" ref="O44:O60" si="14">F44</f>
        <v>0</v>
      </c>
      <c r="P44" s="9">
        <v>0.36599999999999999</v>
      </c>
      <c r="Q44" s="9">
        <v>1.4</v>
      </c>
      <c r="S44" s="8">
        <f t="shared" si="7"/>
        <v>0</v>
      </c>
      <c r="T44" s="8">
        <f t="shared" si="8"/>
        <v>0</v>
      </c>
    </row>
    <row r="45" spans="1:20" s="10" customFormat="1" ht="16.5" customHeight="1" x14ac:dyDescent="0.25">
      <c r="A45" s="53" t="s">
        <v>125</v>
      </c>
      <c r="B45" s="51" t="s">
        <v>129</v>
      </c>
      <c r="C45" s="48">
        <v>9.99</v>
      </c>
      <c r="D45" s="48">
        <v>4.99</v>
      </c>
      <c r="E45" s="44">
        <v>4</v>
      </c>
      <c r="F45" s="41"/>
      <c r="G45" s="130">
        <f t="shared" ref="G45:G46" si="15">E45*F45</f>
        <v>0</v>
      </c>
      <c r="H45" s="131"/>
      <c r="I45" s="131"/>
      <c r="J45" s="131"/>
      <c r="K45" s="131"/>
      <c r="L45" s="131"/>
      <c r="M45" s="45">
        <f t="shared" si="13"/>
        <v>0</v>
      </c>
      <c r="O45" s="6">
        <f>F45</f>
        <v>0</v>
      </c>
      <c r="P45" s="9">
        <v>0.44500000000000001</v>
      </c>
      <c r="Q45" s="9">
        <v>3.68</v>
      </c>
      <c r="S45" s="8">
        <f>P45*O45</f>
        <v>0</v>
      </c>
      <c r="T45" s="8">
        <f t="shared" si="8"/>
        <v>0</v>
      </c>
    </row>
    <row r="46" spans="1:20" s="10" customFormat="1" ht="16.5" customHeight="1" x14ac:dyDescent="0.25">
      <c r="A46" s="53" t="s">
        <v>126</v>
      </c>
      <c r="B46" s="51" t="s">
        <v>130</v>
      </c>
      <c r="C46" s="48">
        <v>9.99</v>
      </c>
      <c r="D46" s="48">
        <v>4.99</v>
      </c>
      <c r="E46" s="44">
        <v>6</v>
      </c>
      <c r="F46" s="41"/>
      <c r="G46" s="130">
        <f t="shared" si="15"/>
        <v>0</v>
      </c>
      <c r="H46" s="131"/>
      <c r="I46" s="131"/>
      <c r="J46" s="131"/>
      <c r="K46" s="131"/>
      <c r="L46" s="131"/>
      <c r="M46" s="45">
        <f t="shared" si="13"/>
        <v>0</v>
      </c>
      <c r="O46" s="6">
        <f t="shared" si="14"/>
        <v>0</v>
      </c>
      <c r="P46" s="9">
        <v>0.35670000000000002</v>
      </c>
      <c r="Q46" s="9">
        <v>1.91</v>
      </c>
      <c r="S46" s="8">
        <f t="shared" ref="S46" si="16">P46*O46</f>
        <v>0</v>
      </c>
      <c r="T46" s="8">
        <f t="shared" si="8"/>
        <v>0</v>
      </c>
    </row>
    <row r="47" spans="1:20" s="10" customFormat="1" ht="16.5" customHeight="1" x14ac:dyDescent="0.25">
      <c r="A47" s="53">
        <v>1806</v>
      </c>
      <c r="B47" s="42" t="s">
        <v>86</v>
      </c>
      <c r="C47" s="48">
        <v>5.49</v>
      </c>
      <c r="D47" s="48">
        <v>2.99</v>
      </c>
      <c r="E47" s="44">
        <v>12</v>
      </c>
      <c r="F47" s="41"/>
      <c r="G47" s="130">
        <f t="shared" ref="G47:G58" si="17">E47*F47</f>
        <v>0</v>
      </c>
      <c r="H47" s="131"/>
      <c r="I47" s="131"/>
      <c r="J47" s="131"/>
      <c r="K47" s="131"/>
      <c r="L47" s="131"/>
      <c r="M47" s="45">
        <f t="shared" si="13"/>
        <v>0</v>
      </c>
      <c r="O47" s="6">
        <f t="shared" si="14"/>
        <v>0</v>
      </c>
      <c r="P47" s="9">
        <v>0.5474</v>
      </c>
      <c r="Q47" s="9">
        <v>17.09</v>
      </c>
      <c r="S47" s="8">
        <f t="shared" si="7"/>
        <v>0</v>
      </c>
      <c r="T47" s="8">
        <f t="shared" si="8"/>
        <v>0</v>
      </c>
    </row>
    <row r="48" spans="1:20" s="10" customFormat="1" ht="16.5" customHeight="1" x14ac:dyDescent="0.25">
      <c r="A48" s="53" t="s">
        <v>87</v>
      </c>
      <c r="B48" s="42" t="s">
        <v>89</v>
      </c>
      <c r="C48" s="48">
        <v>19.989999999999998</v>
      </c>
      <c r="D48" s="48">
        <v>7.99</v>
      </c>
      <c r="E48" s="44">
        <v>2</v>
      </c>
      <c r="F48" s="41"/>
      <c r="G48" s="130">
        <f t="shared" ref="G48" si="18">E48*F48</f>
        <v>0</v>
      </c>
      <c r="H48" s="131"/>
      <c r="I48" s="131"/>
      <c r="J48" s="131"/>
      <c r="K48" s="131"/>
      <c r="L48" s="131"/>
      <c r="M48" s="45">
        <f t="shared" si="13"/>
        <v>0</v>
      </c>
      <c r="O48" s="6">
        <f t="shared" si="14"/>
        <v>0</v>
      </c>
      <c r="P48" s="9">
        <v>0.48209999999999997</v>
      </c>
      <c r="Q48" s="9">
        <v>2.4500000000000002</v>
      </c>
      <c r="S48" s="8">
        <f t="shared" si="7"/>
        <v>0</v>
      </c>
      <c r="T48" s="8">
        <f t="shared" si="8"/>
        <v>0</v>
      </c>
    </row>
    <row r="49" spans="1:20" s="10" customFormat="1" ht="16.5" customHeight="1" x14ac:dyDescent="0.25">
      <c r="A49" s="53" t="s">
        <v>127</v>
      </c>
      <c r="B49" s="42" t="s">
        <v>131</v>
      </c>
      <c r="C49" s="48">
        <v>20.99</v>
      </c>
      <c r="D49" s="48">
        <v>8.99</v>
      </c>
      <c r="E49" s="44">
        <v>2</v>
      </c>
      <c r="F49" s="41"/>
      <c r="G49" s="130">
        <f t="shared" ref="G49" si="19">E49*F49</f>
        <v>0</v>
      </c>
      <c r="H49" s="131"/>
      <c r="I49" s="131"/>
      <c r="J49" s="131"/>
      <c r="K49" s="131"/>
      <c r="L49" s="131"/>
      <c r="M49" s="45">
        <f t="shared" si="13"/>
        <v>0</v>
      </c>
      <c r="O49" s="6">
        <f t="shared" si="14"/>
        <v>0</v>
      </c>
      <c r="P49" s="9">
        <v>1.123</v>
      </c>
      <c r="Q49" s="9">
        <v>5.37</v>
      </c>
      <c r="S49" s="8">
        <f t="shared" si="7"/>
        <v>0</v>
      </c>
      <c r="T49" s="8">
        <f t="shared" si="8"/>
        <v>0</v>
      </c>
    </row>
    <row r="50" spans="1:20" s="10" customFormat="1" ht="16.5" customHeight="1" x14ac:dyDescent="0.25">
      <c r="A50" s="53" t="s">
        <v>148</v>
      </c>
      <c r="B50" s="42" t="s">
        <v>149</v>
      </c>
      <c r="C50" s="48">
        <v>19.989999999999998</v>
      </c>
      <c r="D50" s="48">
        <v>12.99</v>
      </c>
      <c r="E50" s="44">
        <v>3</v>
      </c>
      <c r="F50" s="41"/>
      <c r="G50" s="130">
        <f t="shared" ref="G50" si="20">E50*F50</f>
        <v>0</v>
      </c>
      <c r="H50" s="131"/>
      <c r="I50" s="131"/>
      <c r="J50" s="131"/>
      <c r="K50" s="131"/>
      <c r="L50" s="131"/>
      <c r="M50" s="45">
        <f t="shared" ref="M50" si="21">G50*D50</f>
        <v>0</v>
      </c>
      <c r="O50" s="6">
        <f t="shared" ref="O50" si="22">F50</f>
        <v>0</v>
      </c>
      <c r="P50" s="9">
        <v>1.8894</v>
      </c>
      <c r="Q50" s="9">
        <v>10.75</v>
      </c>
      <c r="R50" s="17"/>
      <c r="S50" s="8">
        <f t="shared" si="7"/>
        <v>0</v>
      </c>
      <c r="T50" s="8">
        <f t="shared" si="8"/>
        <v>0</v>
      </c>
    </row>
    <row r="51" spans="1:20" s="10" customFormat="1" ht="16.5" customHeight="1" x14ac:dyDescent="0.25">
      <c r="A51" s="46" t="s">
        <v>128</v>
      </c>
      <c r="B51" s="42" t="s">
        <v>132</v>
      </c>
      <c r="C51" s="48">
        <v>15.99</v>
      </c>
      <c r="D51" s="48">
        <v>5.99</v>
      </c>
      <c r="E51" s="44">
        <v>2</v>
      </c>
      <c r="F51" s="41"/>
      <c r="G51" s="130">
        <f t="shared" si="17"/>
        <v>0</v>
      </c>
      <c r="H51" s="131"/>
      <c r="I51" s="131"/>
      <c r="J51" s="131"/>
      <c r="K51" s="131"/>
      <c r="L51" s="131"/>
      <c r="M51" s="45">
        <f t="shared" si="13"/>
        <v>0</v>
      </c>
      <c r="O51" s="6">
        <f t="shared" si="14"/>
        <v>0</v>
      </c>
      <c r="P51" s="9">
        <v>0.83340000000000003</v>
      </c>
      <c r="Q51" s="9">
        <v>2.8</v>
      </c>
      <c r="S51" s="8">
        <f t="shared" si="7"/>
        <v>0</v>
      </c>
      <c r="T51" s="8">
        <f t="shared" si="8"/>
        <v>0</v>
      </c>
    </row>
    <row r="52" spans="1:20" s="17" customFormat="1" ht="16.5" customHeight="1" x14ac:dyDescent="0.25">
      <c r="A52" s="46" t="s">
        <v>133</v>
      </c>
      <c r="B52" s="42" t="s">
        <v>135</v>
      </c>
      <c r="C52" s="48">
        <v>17.97</v>
      </c>
      <c r="D52" s="48">
        <v>6.99</v>
      </c>
      <c r="E52" s="44">
        <v>4</v>
      </c>
      <c r="F52" s="41"/>
      <c r="G52" s="132">
        <f t="shared" si="17"/>
        <v>0</v>
      </c>
      <c r="H52" s="133"/>
      <c r="I52" s="133"/>
      <c r="J52" s="133"/>
      <c r="K52" s="133"/>
      <c r="L52" s="133"/>
      <c r="M52" s="50">
        <f t="shared" si="13"/>
        <v>0</v>
      </c>
      <c r="O52" s="16">
        <f t="shared" si="14"/>
        <v>0</v>
      </c>
      <c r="P52" s="9">
        <v>0.62509999999999999</v>
      </c>
      <c r="Q52" s="9">
        <v>4.63</v>
      </c>
      <c r="R52" s="10"/>
      <c r="S52" s="8">
        <f t="shared" si="7"/>
        <v>0</v>
      </c>
      <c r="T52" s="8">
        <f t="shared" si="8"/>
        <v>0</v>
      </c>
    </row>
    <row r="53" spans="1:20" s="17" customFormat="1" ht="16.5" customHeight="1" x14ac:dyDescent="0.25">
      <c r="A53" s="46" t="s">
        <v>76</v>
      </c>
      <c r="B53" s="51" t="s">
        <v>79</v>
      </c>
      <c r="C53" s="48">
        <v>5.49</v>
      </c>
      <c r="D53" s="48">
        <v>2.99</v>
      </c>
      <c r="E53" s="44">
        <v>12</v>
      </c>
      <c r="F53" s="41"/>
      <c r="G53" s="130">
        <f t="shared" si="17"/>
        <v>0</v>
      </c>
      <c r="H53" s="131"/>
      <c r="I53" s="131"/>
      <c r="J53" s="131"/>
      <c r="K53" s="131"/>
      <c r="L53" s="131"/>
      <c r="M53" s="45">
        <f t="shared" si="13"/>
        <v>0</v>
      </c>
      <c r="N53" s="10"/>
      <c r="O53" s="6">
        <f t="shared" si="14"/>
        <v>0</v>
      </c>
      <c r="P53" s="9">
        <v>0.55800000000000005</v>
      </c>
      <c r="Q53" s="9">
        <v>4.41</v>
      </c>
      <c r="R53" s="10"/>
      <c r="S53" s="8">
        <f t="shared" si="7"/>
        <v>0</v>
      </c>
      <c r="T53" s="8">
        <f t="shared" si="8"/>
        <v>0</v>
      </c>
    </row>
    <row r="54" spans="1:20" s="17" customFormat="1" ht="16.5" customHeight="1" x14ac:dyDescent="0.25">
      <c r="A54" s="46" t="s">
        <v>134</v>
      </c>
      <c r="B54" s="51" t="s">
        <v>136</v>
      </c>
      <c r="C54" s="48">
        <v>9.99</v>
      </c>
      <c r="D54" s="48">
        <v>4.99</v>
      </c>
      <c r="E54" s="44">
        <v>6</v>
      </c>
      <c r="F54" s="41"/>
      <c r="G54" s="130">
        <f t="shared" ref="G54" si="23">E54*F54</f>
        <v>0</v>
      </c>
      <c r="H54" s="131"/>
      <c r="I54" s="131"/>
      <c r="J54" s="131"/>
      <c r="K54" s="131"/>
      <c r="L54" s="131"/>
      <c r="M54" s="45">
        <f t="shared" si="13"/>
        <v>0</v>
      </c>
      <c r="N54" s="10"/>
      <c r="O54" s="6">
        <f t="shared" si="14"/>
        <v>0</v>
      </c>
      <c r="P54" s="9">
        <v>0.5544</v>
      </c>
      <c r="Q54" s="9">
        <v>6.69</v>
      </c>
      <c r="R54" s="10"/>
      <c r="S54" s="8">
        <f t="shared" si="7"/>
        <v>0</v>
      </c>
      <c r="T54" s="8"/>
    </row>
    <row r="55" spans="1:20" s="10" customFormat="1" ht="16.5" customHeight="1" x14ac:dyDescent="0.25">
      <c r="A55" s="46" t="s">
        <v>137</v>
      </c>
      <c r="B55" s="51" t="s">
        <v>138</v>
      </c>
      <c r="C55" s="48">
        <v>14.99</v>
      </c>
      <c r="D55" s="48">
        <v>6.99</v>
      </c>
      <c r="E55" s="44">
        <v>4</v>
      </c>
      <c r="F55" s="41"/>
      <c r="G55" s="130">
        <f t="shared" ref="G55" si="24">E55*F55</f>
        <v>0</v>
      </c>
      <c r="H55" s="131"/>
      <c r="I55" s="131"/>
      <c r="J55" s="131"/>
      <c r="K55" s="131"/>
      <c r="L55" s="131"/>
      <c r="M55" s="45">
        <f t="shared" si="13"/>
        <v>0</v>
      </c>
      <c r="O55" s="6">
        <f t="shared" si="14"/>
        <v>0</v>
      </c>
      <c r="P55" s="9">
        <v>0.63919999999999999</v>
      </c>
      <c r="Q55" s="9">
        <v>3.31</v>
      </c>
      <c r="R55" s="17"/>
      <c r="S55" s="8">
        <f t="shared" si="7"/>
        <v>0</v>
      </c>
      <c r="T55" s="8"/>
    </row>
    <row r="56" spans="1:20" s="17" customFormat="1" ht="16.5" customHeight="1" x14ac:dyDescent="0.25">
      <c r="A56" s="46" t="s">
        <v>90</v>
      </c>
      <c r="B56" s="47" t="s">
        <v>124</v>
      </c>
      <c r="C56" s="48">
        <v>9.99</v>
      </c>
      <c r="D56" s="48">
        <v>3.99</v>
      </c>
      <c r="E56" s="49">
        <v>6</v>
      </c>
      <c r="F56" s="41"/>
      <c r="G56" s="132">
        <f t="shared" ref="G56:G57" si="25">E56*F56</f>
        <v>0</v>
      </c>
      <c r="H56" s="133"/>
      <c r="I56" s="133"/>
      <c r="J56" s="133"/>
      <c r="K56" s="133"/>
      <c r="L56" s="133"/>
      <c r="M56" s="45">
        <f t="shared" si="13"/>
        <v>0</v>
      </c>
      <c r="O56" s="6">
        <f t="shared" si="14"/>
        <v>0</v>
      </c>
      <c r="P56" s="9">
        <v>0.53680000000000005</v>
      </c>
      <c r="Q56" s="9">
        <v>4.3</v>
      </c>
      <c r="R56" s="10"/>
      <c r="S56" s="8">
        <f t="shared" si="7"/>
        <v>0</v>
      </c>
      <c r="T56" s="8">
        <f t="shared" si="8"/>
        <v>0</v>
      </c>
    </row>
    <row r="57" spans="1:20" s="17" customFormat="1" ht="16.5" customHeight="1" x14ac:dyDescent="0.25">
      <c r="A57" s="46" t="s">
        <v>139</v>
      </c>
      <c r="B57" s="47" t="s">
        <v>140</v>
      </c>
      <c r="C57" s="48">
        <v>14.99</v>
      </c>
      <c r="D57" s="48">
        <v>6.99</v>
      </c>
      <c r="E57" s="49">
        <v>2</v>
      </c>
      <c r="F57" s="41"/>
      <c r="G57" s="130">
        <f t="shared" si="25"/>
        <v>0</v>
      </c>
      <c r="H57" s="131"/>
      <c r="I57" s="131"/>
      <c r="J57" s="131"/>
      <c r="K57" s="131"/>
      <c r="L57" s="131"/>
      <c r="M57" s="45">
        <f t="shared" si="13"/>
        <v>0</v>
      </c>
      <c r="O57" s="6">
        <f t="shared" si="14"/>
        <v>0</v>
      </c>
      <c r="P57" s="9">
        <v>0.87229999999999996</v>
      </c>
      <c r="Q57" s="9">
        <v>3.59</v>
      </c>
      <c r="S57" s="8">
        <f t="shared" si="7"/>
        <v>0</v>
      </c>
      <c r="T57" s="8"/>
    </row>
    <row r="58" spans="1:20" s="10" customFormat="1" ht="16.5" customHeight="1" x14ac:dyDescent="0.25">
      <c r="A58" s="46" t="s">
        <v>108</v>
      </c>
      <c r="B58" s="52" t="s">
        <v>145</v>
      </c>
      <c r="C58" s="48">
        <v>9.99</v>
      </c>
      <c r="D58" s="48">
        <v>3.99</v>
      </c>
      <c r="E58" s="49">
        <v>4</v>
      </c>
      <c r="F58" s="41"/>
      <c r="G58" s="132">
        <f t="shared" si="17"/>
        <v>0</v>
      </c>
      <c r="H58" s="133"/>
      <c r="I58" s="133"/>
      <c r="J58" s="133"/>
      <c r="K58" s="133"/>
      <c r="L58" s="133"/>
      <c r="M58" s="45">
        <f t="shared" si="13"/>
        <v>0</v>
      </c>
      <c r="N58" s="17"/>
      <c r="O58" s="6">
        <f t="shared" si="14"/>
        <v>0</v>
      </c>
      <c r="P58" s="9">
        <v>0.35670000000000002</v>
      </c>
      <c r="Q58" s="9">
        <v>2.9</v>
      </c>
      <c r="R58" s="17"/>
      <c r="S58" s="8">
        <f t="shared" si="7"/>
        <v>0</v>
      </c>
      <c r="T58" s="8">
        <f t="shared" si="8"/>
        <v>0</v>
      </c>
    </row>
    <row r="59" spans="1:20" s="10" customFormat="1" ht="16.5" customHeight="1" x14ac:dyDescent="0.25">
      <c r="A59" s="46" t="s">
        <v>141</v>
      </c>
      <c r="B59" s="52" t="s">
        <v>144</v>
      </c>
      <c r="C59" s="48">
        <v>19.989999999999998</v>
      </c>
      <c r="D59" s="48">
        <v>7.99</v>
      </c>
      <c r="E59" s="49">
        <v>2</v>
      </c>
      <c r="F59" s="41"/>
      <c r="G59" s="132">
        <f t="shared" ref="G59:G61" si="26">E59*F59</f>
        <v>0</v>
      </c>
      <c r="H59" s="133"/>
      <c r="I59" s="133"/>
      <c r="J59" s="133"/>
      <c r="K59" s="133"/>
      <c r="L59" s="133"/>
      <c r="M59" s="45">
        <f t="shared" si="13"/>
        <v>0</v>
      </c>
      <c r="N59" s="17"/>
      <c r="O59" s="6">
        <f t="shared" si="14"/>
        <v>0</v>
      </c>
      <c r="P59" s="9">
        <v>0.69220000000000004</v>
      </c>
      <c r="Q59" s="9">
        <v>4.72</v>
      </c>
      <c r="R59" s="17"/>
      <c r="S59" s="8">
        <f t="shared" si="7"/>
        <v>0</v>
      </c>
      <c r="T59" s="8"/>
    </row>
    <row r="60" spans="1:20" s="10" customFormat="1" ht="16.5" customHeight="1" x14ac:dyDescent="0.25">
      <c r="A60" s="46" t="s">
        <v>142</v>
      </c>
      <c r="B60" s="52" t="s">
        <v>146</v>
      </c>
      <c r="C60" s="48">
        <v>9.99</v>
      </c>
      <c r="D60" s="48">
        <v>3.99</v>
      </c>
      <c r="E60" s="49">
        <v>4</v>
      </c>
      <c r="F60" s="41"/>
      <c r="G60" s="132">
        <f t="shared" si="26"/>
        <v>0</v>
      </c>
      <c r="H60" s="133"/>
      <c r="I60" s="133"/>
      <c r="J60" s="133"/>
      <c r="K60" s="133"/>
      <c r="L60" s="133"/>
      <c r="M60" s="45">
        <f t="shared" si="13"/>
        <v>0</v>
      </c>
      <c r="N60" s="17"/>
      <c r="O60" s="6">
        <f t="shared" si="14"/>
        <v>0</v>
      </c>
      <c r="P60" s="9">
        <v>0.36730000000000002</v>
      </c>
      <c r="Q60" s="9">
        <v>2.75</v>
      </c>
      <c r="R60" s="17"/>
      <c r="S60" s="8">
        <f t="shared" si="7"/>
        <v>0</v>
      </c>
      <c r="T60" s="8"/>
    </row>
    <row r="61" spans="1:20" s="10" customFormat="1" ht="16.5" customHeight="1" x14ac:dyDescent="0.25">
      <c r="A61" s="46" t="s">
        <v>143</v>
      </c>
      <c r="B61" s="52" t="s">
        <v>147</v>
      </c>
      <c r="C61" s="48">
        <v>19.989999999999998</v>
      </c>
      <c r="D61" s="48">
        <v>7.99</v>
      </c>
      <c r="E61" s="49">
        <v>4</v>
      </c>
      <c r="F61" s="41"/>
      <c r="G61" s="132">
        <f t="shared" si="26"/>
        <v>0</v>
      </c>
      <c r="H61" s="133"/>
      <c r="I61" s="133"/>
      <c r="J61" s="133"/>
      <c r="K61" s="133"/>
      <c r="L61" s="133"/>
      <c r="M61" s="45">
        <f t="shared" si="13"/>
        <v>0</v>
      </c>
      <c r="N61" s="17"/>
      <c r="O61" s="6">
        <f>F61</f>
        <v>0</v>
      </c>
      <c r="P61" s="9">
        <v>0.82989999999999997</v>
      </c>
      <c r="Q61" s="9">
        <v>7.5</v>
      </c>
      <c r="R61" s="17"/>
      <c r="S61" s="8">
        <f t="shared" si="7"/>
        <v>0</v>
      </c>
      <c r="T61" s="8"/>
    </row>
    <row r="62" spans="1:20" s="10" customFormat="1" ht="16.5" customHeight="1" x14ac:dyDescent="0.25">
      <c r="A62" s="125" t="s">
        <v>80</v>
      </c>
      <c r="B62" s="52" t="s">
        <v>81</v>
      </c>
      <c r="C62" s="48">
        <v>4.99</v>
      </c>
      <c r="D62" s="48">
        <v>1.99</v>
      </c>
      <c r="E62" s="49">
        <v>5</v>
      </c>
      <c r="F62" s="41"/>
      <c r="G62" s="132">
        <f t="shared" ref="G62" si="27">E62*F62</f>
        <v>0</v>
      </c>
      <c r="H62" s="133"/>
      <c r="I62" s="133"/>
      <c r="J62" s="133"/>
      <c r="K62" s="133"/>
      <c r="L62" s="133"/>
      <c r="M62" s="50">
        <f t="shared" ref="M62" si="28">G62*D62</f>
        <v>0</v>
      </c>
      <c r="N62" s="17"/>
      <c r="O62" s="16">
        <f t="shared" ref="O62" si="29">F62</f>
        <v>0</v>
      </c>
      <c r="P62" s="9">
        <v>0.24010000000000001</v>
      </c>
      <c r="Q62" s="9">
        <v>2.4300000000000002</v>
      </c>
      <c r="S62" s="8">
        <f t="shared" si="7"/>
        <v>0</v>
      </c>
      <c r="T62" s="8">
        <f t="shared" si="8"/>
        <v>0</v>
      </c>
    </row>
    <row r="63" spans="1:20" s="2" customFormat="1" ht="16.5" customHeight="1" x14ac:dyDescent="0.25">
      <c r="A63" s="46" t="s">
        <v>109</v>
      </c>
      <c r="B63" s="42" t="s">
        <v>110</v>
      </c>
      <c r="C63" s="43">
        <v>19.989999999999998</v>
      </c>
      <c r="D63" s="43">
        <v>7.99</v>
      </c>
      <c r="E63" s="44">
        <v>3</v>
      </c>
      <c r="F63" s="41"/>
      <c r="G63" s="132">
        <f t="shared" ref="G63:G64" si="30">E63*F63</f>
        <v>0</v>
      </c>
      <c r="H63" s="133"/>
      <c r="I63" s="133"/>
      <c r="J63" s="133"/>
      <c r="K63" s="133"/>
      <c r="L63" s="133"/>
      <c r="M63" s="45">
        <f t="shared" si="13"/>
        <v>0</v>
      </c>
      <c r="N63" s="10"/>
      <c r="O63" s="6">
        <f t="shared" ref="O63:O64" si="31">F63</f>
        <v>0</v>
      </c>
      <c r="P63" s="9">
        <v>1.0629999999999999</v>
      </c>
      <c r="Q63" s="9">
        <v>4.9400000000000004</v>
      </c>
      <c r="R63" s="17"/>
      <c r="S63" s="8">
        <f t="shared" si="7"/>
        <v>0</v>
      </c>
      <c r="T63" s="8">
        <f t="shared" si="8"/>
        <v>0</v>
      </c>
    </row>
    <row r="64" spans="1:20" s="2" customFormat="1" ht="16.5" customHeight="1" x14ac:dyDescent="0.25">
      <c r="A64" s="46" t="s">
        <v>111</v>
      </c>
      <c r="B64" s="42" t="s">
        <v>112</v>
      </c>
      <c r="C64" s="43">
        <v>9.99</v>
      </c>
      <c r="D64" s="43">
        <v>3.99</v>
      </c>
      <c r="E64" s="44">
        <v>12</v>
      </c>
      <c r="F64" s="41"/>
      <c r="G64" s="132">
        <f t="shared" si="30"/>
        <v>0</v>
      </c>
      <c r="H64" s="133"/>
      <c r="I64" s="133"/>
      <c r="J64" s="133"/>
      <c r="K64" s="133"/>
      <c r="L64" s="133"/>
      <c r="M64" s="45">
        <f t="shared" si="13"/>
        <v>0</v>
      </c>
      <c r="N64" s="10"/>
      <c r="O64" s="6">
        <f t="shared" si="31"/>
        <v>0</v>
      </c>
      <c r="P64" s="9">
        <v>0.66390000000000005</v>
      </c>
      <c r="Q64" s="9">
        <v>4.92</v>
      </c>
      <c r="R64" s="17"/>
      <c r="S64" s="8">
        <f t="shared" si="7"/>
        <v>0</v>
      </c>
      <c r="T64" s="8">
        <f t="shared" si="8"/>
        <v>0</v>
      </c>
    </row>
    <row r="65" spans="1:20" s="2" customFormat="1" ht="16.5" customHeight="1" x14ac:dyDescent="0.25">
      <c r="A65" s="46">
        <v>42003</v>
      </c>
      <c r="B65" s="42" t="s">
        <v>115</v>
      </c>
      <c r="C65" s="43">
        <v>5.99</v>
      </c>
      <c r="D65" s="43">
        <v>0.99</v>
      </c>
      <c r="E65" s="44">
        <v>12</v>
      </c>
      <c r="F65" s="41"/>
      <c r="G65" s="132">
        <f t="shared" ref="G65:G71" si="32">E65*F65</f>
        <v>0</v>
      </c>
      <c r="H65" s="133"/>
      <c r="I65" s="133"/>
      <c r="J65" s="133"/>
      <c r="K65" s="133"/>
      <c r="L65" s="133"/>
      <c r="M65" s="45">
        <f t="shared" si="13"/>
        <v>0</v>
      </c>
      <c r="N65" s="10"/>
      <c r="O65" s="16">
        <f>F72</f>
        <v>0</v>
      </c>
      <c r="P65" s="9">
        <v>0.16600000000000001</v>
      </c>
      <c r="Q65" s="9">
        <v>4.8499999999999996</v>
      </c>
      <c r="R65" s="14"/>
      <c r="S65" s="8">
        <f t="shared" si="7"/>
        <v>0</v>
      </c>
      <c r="T65" s="8">
        <f t="shared" si="8"/>
        <v>0</v>
      </c>
    </row>
    <row r="66" spans="1:20" s="2" customFormat="1" ht="16.5" customHeight="1" x14ac:dyDescent="0.25">
      <c r="A66" s="46" t="s">
        <v>113</v>
      </c>
      <c r="B66" s="42" t="s">
        <v>114</v>
      </c>
      <c r="C66" s="43">
        <v>5.99</v>
      </c>
      <c r="D66" s="43">
        <v>1.49</v>
      </c>
      <c r="E66" s="44">
        <v>12</v>
      </c>
      <c r="F66" s="41"/>
      <c r="G66" s="132">
        <f t="shared" ref="G66:G67" si="33">E66*F66</f>
        <v>0</v>
      </c>
      <c r="H66" s="133"/>
      <c r="I66" s="133"/>
      <c r="J66" s="133"/>
      <c r="K66" s="133"/>
      <c r="L66" s="133"/>
      <c r="M66" s="45">
        <f t="shared" si="13"/>
        <v>0</v>
      </c>
      <c r="N66" s="10"/>
      <c r="O66" s="16">
        <f t="shared" ref="O66:O70" si="34">F73</f>
        <v>0</v>
      </c>
      <c r="P66" s="9">
        <v>0.13070000000000001</v>
      </c>
      <c r="Q66" s="9">
        <v>4.8499999999999996</v>
      </c>
      <c r="R66" s="14"/>
      <c r="S66" s="8">
        <f t="shared" si="7"/>
        <v>0</v>
      </c>
      <c r="T66" s="8">
        <f t="shared" si="8"/>
        <v>0</v>
      </c>
    </row>
    <row r="67" spans="1:20" s="2" customFormat="1" ht="16.5" customHeight="1" x14ac:dyDescent="0.25">
      <c r="A67" s="46" t="s">
        <v>116</v>
      </c>
      <c r="B67" s="42" t="s">
        <v>117</v>
      </c>
      <c r="C67" s="43">
        <v>5.99</v>
      </c>
      <c r="D67" s="43">
        <v>1.49</v>
      </c>
      <c r="E67" s="44">
        <v>12</v>
      </c>
      <c r="F67" s="41"/>
      <c r="G67" s="132">
        <f t="shared" si="33"/>
        <v>0</v>
      </c>
      <c r="H67" s="133"/>
      <c r="I67" s="133"/>
      <c r="J67" s="133"/>
      <c r="K67" s="133"/>
      <c r="L67" s="133"/>
      <c r="M67" s="45">
        <f t="shared" si="13"/>
        <v>0</v>
      </c>
      <c r="N67" s="10"/>
      <c r="O67" s="16">
        <f t="shared" si="34"/>
        <v>0</v>
      </c>
      <c r="P67" s="9">
        <v>0.18720000000000001</v>
      </c>
      <c r="Q67" s="9">
        <v>4.72</v>
      </c>
      <c r="R67" s="14"/>
      <c r="S67" s="8">
        <f t="shared" si="7"/>
        <v>0</v>
      </c>
      <c r="T67" s="8">
        <f t="shared" si="8"/>
        <v>0</v>
      </c>
    </row>
    <row r="68" spans="1:20" s="2" customFormat="1" ht="16.5" customHeight="1" x14ac:dyDescent="0.25">
      <c r="A68" s="46" t="s">
        <v>118</v>
      </c>
      <c r="B68" s="42" t="s">
        <v>119</v>
      </c>
      <c r="C68" s="43">
        <v>19.989999999999998</v>
      </c>
      <c r="D68" s="43">
        <v>6.99</v>
      </c>
      <c r="E68" s="44">
        <v>4</v>
      </c>
      <c r="F68" s="41"/>
      <c r="G68" s="132">
        <f t="shared" ref="G68:G69" si="35">E68*F68</f>
        <v>0</v>
      </c>
      <c r="H68" s="133"/>
      <c r="I68" s="133"/>
      <c r="J68" s="133"/>
      <c r="K68" s="133"/>
      <c r="L68" s="133"/>
      <c r="M68" s="45">
        <f t="shared" si="13"/>
        <v>0</v>
      </c>
      <c r="N68" s="10"/>
      <c r="O68" s="16">
        <f t="shared" si="34"/>
        <v>0</v>
      </c>
      <c r="P68" s="9">
        <v>0.55800000000000005</v>
      </c>
      <c r="Q68" s="9">
        <v>5.73</v>
      </c>
      <c r="R68" s="14"/>
      <c r="S68" s="8">
        <f t="shared" si="7"/>
        <v>0</v>
      </c>
      <c r="T68" s="8">
        <f t="shared" si="8"/>
        <v>0</v>
      </c>
    </row>
    <row r="69" spans="1:20" s="2" customFormat="1" ht="16.5" customHeight="1" x14ac:dyDescent="0.25">
      <c r="A69" s="46" t="s">
        <v>120</v>
      </c>
      <c r="B69" s="42" t="s">
        <v>121</v>
      </c>
      <c r="C69" s="43">
        <v>19.989999999999998</v>
      </c>
      <c r="D69" s="43">
        <v>6.99</v>
      </c>
      <c r="E69" s="44">
        <v>4</v>
      </c>
      <c r="F69" s="41"/>
      <c r="G69" s="132">
        <f t="shared" si="35"/>
        <v>0</v>
      </c>
      <c r="H69" s="133"/>
      <c r="I69" s="133"/>
      <c r="J69" s="133"/>
      <c r="K69" s="133"/>
      <c r="L69" s="133"/>
      <c r="M69" s="45">
        <f t="shared" si="13"/>
        <v>0</v>
      </c>
      <c r="N69" s="10"/>
      <c r="O69" s="16">
        <f t="shared" si="34"/>
        <v>0</v>
      </c>
      <c r="P69" s="9">
        <v>0.49790000000000001</v>
      </c>
      <c r="Q69" s="9">
        <v>6.39</v>
      </c>
      <c r="R69" s="14"/>
      <c r="S69" s="8">
        <f t="shared" si="7"/>
        <v>0</v>
      </c>
      <c r="T69" s="8">
        <f t="shared" si="8"/>
        <v>0</v>
      </c>
    </row>
    <row r="70" spans="1:20" ht="15" x14ac:dyDescent="0.25">
      <c r="A70" s="46">
        <v>37092</v>
      </c>
      <c r="B70" s="42" t="s">
        <v>122</v>
      </c>
      <c r="C70" s="43">
        <v>14.99</v>
      </c>
      <c r="D70" s="43">
        <v>5.99</v>
      </c>
      <c r="E70" s="44">
        <v>2</v>
      </c>
      <c r="F70" s="41"/>
      <c r="G70" s="132">
        <f t="shared" ref="G70" si="36">E70*F70</f>
        <v>0</v>
      </c>
      <c r="H70" s="133"/>
      <c r="I70" s="133"/>
      <c r="J70" s="133"/>
      <c r="K70" s="133"/>
      <c r="L70" s="133"/>
      <c r="M70" s="45">
        <f t="shared" si="13"/>
        <v>0</v>
      </c>
      <c r="N70" s="10"/>
      <c r="O70" s="16">
        <f t="shared" si="34"/>
        <v>0</v>
      </c>
      <c r="P70" s="9">
        <v>0.5474</v>
      </c>
      <c r="Q70" s="9">
        <v>3.31</v>
      </c>
      <c r="R70" s="14"/>
      <c r="S70" s="8">
        <f t="shared" si="7"/>
        <v>0</v>
      </c>
      <c r="T70" s="8">
        <f t="shared" si="8"/>
        <v>0</v>
      </c>
    </row>
    <row r="71" spans="1:20" ht="15.75" thickBot="1" x14ac:dyDescent="0.25">
      <c r="A71" s="46"/>
      <c r="B71" s="42"/>
      <c r="C71" s="43"/>
      <c r="D71" s="43"/>
      <c r="E71" s="44"/>
      <c r="F71" s="41"/>
      <c r="G71" s="132">
        <f t="shared" si="32"/>
        <v>0</v>
      </c>
      <c r="H71" s="133"/>
      <c r="I71" s="133"/>
      <c r="J71" s="133"/>
      <c r="K71" s="133"/>
      <c r="L71" s="133"/>
      <c r="M71" s="45">
        <f t="shared" si="13"/>
        <v>0</v>
      </c>
      <c r="N71" s="13"/>
      <c r="O71" s="15">
        <f>SUM(O35:O70)</f>
        <v>0</v>
      </c>
      <c r="P71" s="15">
        <f>SUM(P35:P70)</f>
        <v>23.8581</v>
      </c>
      <c r="Q71" s="15">
        <f>SUM(Q35:Q70)</f>
        <v>180.23999999999995</v>
      </c>
      <c r="S71" s="126">
        <f>SUM(S35:S70)</f>
        <v>0</v>
      </c>
      <c r="T71" s="126">
        <f>SUM(T35:T70)</f>
        <v>0</v>
      </c>
    </row>
    <row r="72" spans="1:20" ht="15" x14ac:dyDescent="0.2">
      <c r="A72" s="114"/>
      <c r="B72" s="115"/>
      <c r="C72" s="54"/>
      <c r="D72" s="115"/>
      <c r="E72" s="55" t="s">
        <v>70</v>
      </c>
      <c r="F72" s="84">
        <f>SUM(F35:F71)</f>
        <v>0</v>
      </c>
      <c r="G72" s="138">
        <f>SUM(G35:G71)</f>
        <v>0</v>
      </c>
      <c r="H72" s="139">
        <f>SUM(H35:H71)</f>
        <v>0</v>
      </c>
      <c r="I72" s="139">
        <f>SUM(I35:I71)</f>
        <v>0</v>
      </c>
      <c r="J72" s="139">
        <f>SUM(J35:J71)</f>
        <v>0</v>
      </c>
      <c r="K72" s="139">
        <f>SUM(K35:K71)</f>
        <v>0</v>
      </c>
      <c r="L72" s="140">
        <f>SUM(L35:L71)</f>
        <v>0</v>
      </c>
      <c r="M72" s="56">
        <f>SUM(M35:M71)</f>
        <v>0</v>
      </c>
    </row>
    <row r="73" spans="1:20" ht="14.25" x14ac:dyDescent="0.2">
      <c r="A73" s="78" t="s">
        <v>69</v>
      </c>
      <c r="B73" s="54"/>
      <c r="C73" s="54"/>
      <c r="D73" s="116"/>
      <c r="E73" s="83" t="s">
        <v>72</v>
      </c>
      <c r="F73" s="57"/>
      <c r="G73" s="135"/>
      <c r="H73" s="135"/>
      <c r="I73" s="135"/>
      <c r="J73" s="135"/>
      <c r="K73" s="135"/>
      <c r="L73" s="135"/>
      <c r="M73" s="45"/>
    </row>
    <row r="74" spans="1:20" ht="14.25" x14ac:dyDescent="0.2">
      <c r="A74" s="78" t="s">
        <v>48</v>
      </c>
      <c r="B74" s="58"/>
      <c r="C74" s="54"/>
      <c r="D74" s="116"/>
      <c r="E74" s="59"/>
      <c r="F74" s="60"/>
      <c r="G74" s="134">
        <v>0</v>
      </c>
      <c r="H74" s="134"/>
      <c r="I74" s="134"/>
      <c r="J74" s="134"/>
      <c r="K74" s="134"/>
      <c r="L74" s="134"/>
      <c r="M74" s="45">
        <f>M72*G74</f>
        <v>0</v>
      </c>
    </row>
    <row r="75" spans="1:20" ht="15" thickBot="1" x14ac:dyDescent="0.25">
      <c r="A75" s="79" t="s">
        <v>91</v>
      </c>
      <c r="B75" s="58"/>
      <c r="C75" s="54"/>
      <c r="D75" s="116"/>
      <c r="E75" s="136" t="s">
        <v>73</v>
      </c>
      <c r="F75" s="137"/>
      <c r="G75" s="137"/>
      <c r="H75" s="137"/>
      <c r="I75" s="137"/>
      <c r="J75" s="137"/>
      <c r="K75" s="137"/>
      <c r="L75" s="137"/>
      <c r="M75" s="61">
        <v>0</v>
      </c>
      <c r="O75" s="1"/>
    </row>
    <row r="76" spans="1:20" ht="12.75" customHeight="1" thickBot="1" x14ac:dyDescent="0.25">
      <c r="A76" s="80" t="s">
        <v>67</v>
      </c>
      <c r="B76" s="62"/>
      <c r="C76" s="62"/>
      <c r="D76" s="117"/>
      <c r="E76" s="127" t="s">
        <v>71</v>
      </c>
      <c r="F76" s="128"/>
      <c r="G76" s="128"/>
      <c r="H76" s="128"/>
      <c r="I76" s="128"/>
      <c r="J76" s="128"/>
      <c r="K76" s="128"/>
      <c r="L76" s="128"/>
      <c r="M76" s="63">
        <f>SUM(M72:M75)</f>
        <v>0</v>
      </c>
    </row>
    <row r="77" spans="1:20" ht="12.75" customHeight="1" x14ac:dyDescent="0.2">
      <c r="A77" s="80"/>
      <c r="B77" s="62"/>
      <c r="C77" s="62"/>
      <c r="D77" s="117"/>
      <c r="E77" s="120"/>
      <c r="F77" s="120"/>
      <c r="G77" s="120"/>
      <c r="H77" s="120"/>
      <c r="I77" s="120"/>
      <c r="J77" s="120"/>
      <c r="K77" s="120"/>
      <c r="L77" s="120"/>
      <c r="M77" s="121"/>
    </row>
    <row r="78" spans="1:20" ht="12.75" customHeight="1" x14ac:dyDescent="0.2">
      <c r="A78" s="81" t="s">
        <v>82</v>
      </c>
      <c r="B78" s="64" t="s">
        <v>84</v>
      </c>
      <c r="C78" s="62"/>
      <c r="D78" s="117"/>
      <c r="E78" s="64"/>
      <c r="F78" s="65"/>
      <c r="G78" s="64"/>
      <c r="H78" s="64"/>
      <c r="I78" s="64"/>
      <c r="J78" s="64"/>
      <c r="K78" s="66"/>
      <c r="L78" s="67"/>
      <c r="M78" s="68"/>
    </row>
    <row r="79" spans="1:20" ht="12.75" customHeight="1" x14ac:dyDescent="0.2">
      <c r="A79" s="81" t="s">
        <v>68</v>
      </c>
      <c r="B79" s="58" t="s">
        <v>74</v>
      </c>
      <c r="C79" s="62"/>
      <c r="D79" s="117"/>
      <c r="E79" s="64"/>
      <c r="F79" s="65"/>
      <c r="G79" s="64"/>
      <c r="H79" s="64"/>
      <c r="I79" s="64"/>
      <c r="J79" s="64"/>
      <c r="K79" s="66"/>
      <c r="L79" s="67"/>
      <c r="M79" s="68" t="s">
        <v>123</v>
      </c>
    </row>
    <row r="80" spans="1:20" ht="12.75" customHeight="1" x14ac:dyDescent="0.2">
      <c r="A80" s="82"/>
      <c r="B80" s="69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2.75" customHeight="1" x14ac:dyDescent="0.2">
      <c r="A81" s="7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x14ac:dyDescent="0.2">
      <c r="A82" s="75"/>
      <c r="B82" s="36"/>
      <c r="C82" s="36"/>
      <c r="D82" s="36"/>
    </row>
    <row r="83" spans="1:13" x14ac:dyDescent="0.2">
      <c r="A83" s="75"/>
      <c r="D83" s="36"/>
      <c r="E83" s="19"/>
      <c r="F83" s="19"/>
    </row>
    <row r="88" spans="1:13" x14ac:dyDescent="0.2">
      <c r="A88" s="87" t="s">
        <v>49</v>
      </c>
    </row>
    <row r="89" spans="1:13" x14ac:dyDescent="0.2">
      <c r="A89" s="87" t="s">
        <v>50</v>
      </c>
    </row>
    <row r="90" spans="1:13" x14ac:dyDescent="0.2">
      <c r="A90" s="87" t="s">
        <v>51</v>
      </c>
    </row>
    <row r="91" spans="1:13" x14ac:dyDescent="0.2">
      <c r="A91" s="87" t="s">
        <v>52</v>
      </c>
    </row>
    <row r="92" spans="1:13" x14ac:dyDescent="0.2">
      <c r="A92" s="87" t="s">
        <v>53</v>
      </c>
    </row>
  </sheetData>
  <sheetProtection algorithmName="SHA-512" hashValue="FtkxZ17bjXIgRoCS3cand2DkFdozBalgRv1ME2twq2WI/q8+r53sOWu2TZTbvkEd02XMLt+B2mhOmWeOjFLQ6A==" saltValue="MZnEZMVqfsaf9Ks7eg3gnw==" spinCount="100000" sheet="1" formatCells="0" formatColumns="0" formatRows="0" insertColumns="0" insertRows="0" insertHyperlinks="0" deleteColumns="0" deleteRows="0" sort="0" autoFilter="0" pivotTables="0"/>
  <dataConsolidate/>
  <mergeCells count="82">
    <mergeCell ref="G39:L39"/>
    <mergeCell ref="G40:L40"/>
    <mergeCell ref="G70:L70"/>
    <mergeCell ref="G42:L42"/>
    <mergeCell ref="G43:L43"/>
    <mergeCell ref="G56:L56"/>
    <mergeCell ref="G63:L63"/>
    <mergeCell ref="G64:L64"/>
    <mergeCell ref="G57:L57"/>
    <mergeCell ref="G66:L66"/>
    <mergeCell ref="G67:L67"/>
    <mergeCell ref="G68:L68"/>
    <mergeCell ref="G69:L69"/>
    <mergeCell ref="G59:L59"/>
    <mergeCell ref="G54:L54"/>
    <mergeCell ref="G55:L55"/>
    <mergeCell ref="G61:L61"/>
    <mergeCell ref="D30:E30"/>
    <mergeCell ref="G34:L34"/>
    <mergeCell ref="G52:L52"/>
    <mergeCell ref="G53:L53"/>
    <mergeCell ref="G36:L36"/>
    <mergeCell ref="G47:L47"/>
    <mergeCell ref="G48:L48"/>
    <mergeCell ref="G44:L44"/>
    <mergeCell ref="G45:L45"/>
    <mergeCell ref="G35:L35"/>
    <mergeCell ref="G30:M30"/>
    <mergeCell ref="G38:L38"/>
    <mergeCell ref="G49:L49"/>
    <mergeCell ref="B9:C9"/>
    <mergeCell ref="E15:M15"/>
    <mergeCell ref="E14:M14"/>
    <mergeCell ref="L10:M10"/>
    <mergeCell ref="E11:M11"/>
    <mergeCell ref="E12:M12"/>
    <mergeCell ref="G10:K10"/>
    <mergeCell ref="B10:C10"/>
    <mergeCell ref="B12:C12"/>
    <mergeCell ref="B13:C13"/>
    <mergeCell ref="B11:C11"/>
    <mergeCell ref="B15:C15"/>
    <mergeCell ref="B14:C14"/>
    <mergeCell ref="E13:M13"/>
    <mergeCell ref="G41:L41"/>
    <mergeCell ref="A1:E3"/>
    <mergeCell ref="F1:M1"/>
    <mergeCell ref="F2:M3"/>
    <mergeCell ref="E8:M8"/>
    <mergeCell ref="H5:M5"/>
    <mergeCell ref="D7:M7"/>
    <mergeCell ref="A7:C7"/>
    <mergeCell ref="B8:C8"/>
    <mergeCell ref="L19:M19"/>
    <mergeCell ref="E29:F29"/>
    <mergeCell ref="B18:C18"/>
    <mergeCell ref="B16:C16"/>
    <mergeCell ref="F22:M22"/>
    <mergeCell ref="D20:D22"/>
    <mergeCell ref="B29:C29"/>
    <mergeCell ref="A19:C22"/>
    <mergeCell ref="D16:D19"/>
    <mergeCell ref="G19:K19"/>
    <mergeCell ref="B17:C17"/>
    <mergeCell ref="L17:M18"/>
    <mergeCell ref="G17:K18"/>
    <mergeCell ref="A24:M26"/>
    <mergeCell ref="E76:L76"/>
    <mergeCell ref="A32:M32"/>
    <mergeCell ref="G50:L50"/>
    <mergeCell ref="G62:L62"/>
    <mergeCell ref="G51:L51"/>
    <mergeCell ref="G37:L37"/>
    <mergeCell ref="G74:L74"/>
    <mergeCell ref="G73:L73"/>
    <mergeCell ref="E75:L75"/>
    <mergeCell ref="G65:L65"/>
    <mergeCell ref="G72:L72"/>
    <mergeCell ref="G71:L71"/>
    <mergeCell ref="G60:L60"/>
    <mergeCell ref="G58:L58"/>
    <mergeCell ref="G46:L46"/>
  </mergeCells>
  <phoneticPr fontId="2" type="noConversion"/>
  <conditionalFormatting sqref="E15:M15">
    <cfRule type="cellIs" dxfId="1" priority="1" stopIfTrue="1" operator="greaterThan">
      <formula>0</formula>
    </cfRule>
  </conditionalFormatting>
  <conditionalFormatting sqref="L17:M18">
    <cfRule type="cellIs" dxfId="0" priority="2" stopIfTrue="1" operator="greaterThan">
      <formula>0</formula>
    </cfRule>
  </conditionalFormatting>
  <dataValidations count="7">
    <dataValidation type="list" allowBlank="1" showInputMessage="1" showErrorMessage="1" sqref="F22" xr:uid="{00000000-0002-0000-0000-000000000000}">
      <formula1>"301,302,310,315,501,510,585"</formula1>
    </dataValidation>
    <dataValidation type="list" allowBlank="1" showInputMessage="1" showErrorMessage="1" sqref="E22" xr:uid="{00000000-0002-0000-0000-000001000000}">
      <formula1>"1022.000.,1261.000."</formula1>
    </dataValidation>
    <dataValidation type="list" allowBlank="1" showInputMessage="1" showErrorMessage="1" sqref="E20" xr:uid="{00000000-0002-0000-0000-000002000000}">
      <formula1>"City of Industry,El Segundo,Ft Worth,Laredo,Middleton,Pomona,San Bernardino"</formula1>
    </dataValidation>
    <dataValidation type="list" allowBlank="1" showInputMessage="1" showErrorMessage="1" sqref="D15" xr:uid="{00000000-0002-0000-0000-000003000000}">
      <formula1>"Pick-Up Date,Must Arrive By Date"</formula1>
    </dataValidation>
    <dataValidation type="list" allowBlank="1" showInputMessage="1" showErrorMessage="1" sqref="F1:M1" xr:uid="{00000000-0002-0000-0000-000004000000}">
      <formula1>"Inquiry,Letter of Intent,Purchase Order"</formula1>
    </dataValidation>
    <dataValidation type="list" allowBlank="1" showInputMessage="1" showErrorMessage="1" sqref="B29" xr:uid="{00000000-0002-0000-0000-000005000000}">
      <formula1>"Check,Discover Card,Master Card,Visa Card"</formula1>
    </dataValidation>
    <dataValidation type="list" allowBlank="1" showInputMessage="1" showErrorMessage="1" sqref="L10:M10" xr:uid="{00000000-0002-0000-0000-000006000000}">
      <formula1>"Fort Worth,San Bernardino"</formula1>
    </dataValidation>
  </dataValidations>
  <hyperlinks>
    <hyperlink ref="B79" r:id="rId1" xr:uid="{00000000-0004-0000-0000-000000000000}"/>
    <hyperlink ref="A62" r:id="rId2" xr:uid="{65CEB730-C266-4996-859C-9745F16689F7}"/>
  </hyperlinks>
  <printOptions horizontalCentered="1"/>
  <pageMargins left="0.5" right="0" top="0.5" bottom="0" header="0" footer="0"/>
  <pageSetup scale="44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0</xdr:rowOff>
                  </from>
                  <to>
                    <xdr:col>4</xdr:col>
                    <xdr:colOff>561975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7" name="Check Box 2">
              <controlPr defaultSize="0" autoFill="0" autoLine="0" autoPict="0">
                <anchor moveWithCells="1">
                  <from>
                    <xdr:col>4</xdr:col>
                    <xdr:colOff>581025</xdr:colOff>
                    <xdr:row>9</xdr:row>
                    <xdr:rowOff>9525</xdr:rowOff>
                  </from>
                  <to>
                    <xdr:col>5</xdr:col>
                    <xdr:colOff>447675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8" name="Check Box 3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85725</xdr:rowOff>
                  </from>
                  <to>
                    <xdr:col>6</xdr:col>
                    <xdr:colOff>104775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95250</xdr:rowOff>
                  </from>
                  <to>
                    <xdr:col>4</xdr:col>
                    <xdr:colOff>742950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123825</xdr:rowOff>
                  </from>
                  <to>
                    <xdr:col>4</xdr:col>
                    <xdr:colOff>466725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</xdr:col>
                    <xdr:colOff>495300</xdr:colOff>
                    <xdr:row>19</xdr:row>
                    <xdr:rowOff>123825</xdr:rowOff>
                  </from>
                  <to>
                    <xdr:col>5</xdr:col>
                    <xdr:colOff>190500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2" name="Check Box 28">
              <controlPr defaultSize="0" autoFill="0" autoLine="0" autoPict="0">
                <anchor moveWithCells="1">
                  <from>
                    <xdr:col>12</xdr:col>
                    <xdr:colOff>466725</xdr:colOff>
                    <xdr:row>17</xdr:row>
                    <xdr:rowOff>171450</xdr:rowOff>
                  </from>
                  <to>
                    <xdr:col>20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3" name="Check Box 29">
              <controlPr defaultSize="0" autoFill="0" autoLine="0" autoPict="0">
                <anchor moveWithCells="1">
                  <from>
                    <xdr:col>11</xdr:col>
                    <xdr:colOff>57150</xdr:colOff>
                    <xdr:row>17</xdr:row>
                    <xdr:rowOff>171450</xdr:rowOff>
                  </from>
                  <to>
                    <xdr:col>12</xdr:col>
                    <xdr:colOff>438150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4" name="Check Box 30">
              <controlPr defaultSize="0" autoFill="0" autoLine="0" autoPict="0">
                <anchor moveWithCells="1">
                  <from>
                    <xdr:col>5</xdr:col>
                    <xdr:colOff>723900</xdr:colOff>
                    <xdr:row>15</xdr:row>
                    <xdr:rowOff>95250</xdr:rowOff>
                  </from>
                  <to>
                    <xdr:col>12</xdr:col>
                    <xdr:colOff>485775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15" name="Check Box 39">
              <controlPr locked="0" defaultSize="0" autoFill="0" autoLine="0" autoPict="0">
                <anchor moveWithCells="1" sizeWithCells="1">
                  <from>
                    <xdr:col>0</xdr:col>
                    <xdr:colOff>66675</xdr:colOff>
                    <xdr:row>31</xdr:row>
                    <xdr:rowOff>95250</xdr:rowOff>
                  </from>
                  <to>
                    <xdr:col>0</xdr:col>
                    <xdr:colOff>285750</xdr:colOff>
                    <xdr:row>31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view="pageBreakPreview" zoomScale="60" zoomScaleNormal="100" workbookViewId="0">
      <selection activeCell="D79" sqref="D79"/>
    </sheetView>
  </sheetViews>
  <sheetFormatPr defaultRowHeight="12.75" x14ac:dyDescent="0.2"/>
  <sheetData>
    <row r="1" spans="1:11" x14ac:dyDescent="0.2">
      <c r="A1" s="212" t="s">
        <v>18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x14ac:dyDescent="0.2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x14ac:dyDescent="0.2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x14ac:dyDescent="0.2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x14ac:dyDescent="0.2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</row>
    <row r="6" spans="1:11" x14ac:dyDescent="0.2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</row>
    <row r="8" spans="1:11" x14ac:dyDescent="0.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</row>
    <row r="9" spans="1:11" x14ac:dyDescent="0.2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</row>
    <row r="10" spans="1:11" x14ac:dyDescent="0.2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</row>
    <row r="11" spans="1:11" x14ac:dyDescent="0.2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</row>
    <row r="12" spans="1:11" x14ac:dyDescent="0.2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</row>
    <row r="13" spans="1:11" x14ac:dyDescent="0.2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x14ac:dyDescent="0.2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</row>
    <row r="15" spans="1:11" x14ac:dyDescent="0.2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</row>
    <row r="16" spans="1:11" x14ac:dyDescent="0.2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</row>
    <row r="17" spans="1:11" x14ac:dyDescent="0.2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</row>
    <row r="18" spans="1:11" x14ac:dyDescent="0.2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</row>
    <row r="19" spans="1:11" x14ac:dyDescent="0.2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</row>
    <row r="20" spans="1:11" x14ac:dyDescent="0.2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</row>
    <row r="21" spans="1:11" x14ac:dyDescent="0.2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</row>
    <row r="22" spans="1:11" x14ac:dyDescent="0.2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</row>
    <row r="23" spans="1:11" x14ac:dyDescent="0.2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</row>
    <row r="24" spans="1:11" x14ac:dyDescent="0.2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</row>
    <row r="25" spans="1:11" x14ac:dyDescent="0.2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</row>
    <row r="26" spans="1:11" x14ac:dyDescent="0.2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</row>
    <row r="27" spans="1:11" x14ac:dyDescent="0.2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</row>
    <row r="28" spans="1:11" x14ac:dyDescent="0.2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</row>
    <row r="29" spans="1:11" x14ac:dyDescent="0.2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</row>
    <row r="30" spans="1:11" x14ac:dyDescent="0.2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</row>
    <row r="31" spans="1:11" x14ac:dyDescent="0.2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</row>
    <row r="32" spans="1:11" x14ac:dyDescent="0.2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</row>
    <row r="33" spans="1:13" x14ac:dyDescent="0.2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</row>
    <row r="34" spans="1:13" x14ac:dyDescent="0.2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3" x14ac:dyDescent="0.2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</row>
    <row r="36" spans="1:13" x14ac:dyDescent="0.2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M36" t="s">
        <v>17</v>
      </c>
    </row>
    <row r="37" spans="1:13" x14ac:dyDescent="0.2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</row>
    <row r="38" spans="1:13" x14ac:dyDescent="0.2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</row>
    <row r="39" spans="1:13" x14ac:dyDescent="0.2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</row>
    <row r="40" spans="1:13" x14ac:dyDescent="0.2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</row>
    <row r="41" spans="1:13" x14ac:dyDescent="0.2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</row>
    <row r="42" spans="1:13" x14ac:dyDescent="0.2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</row>
    <row r="43" spans="1:13" x14ac:dyDescent="0.2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</row>
    <row r="44" spans="1:13" x14ac:dyDescent="0.2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</row>
    <row r="45" spans="1:13" x14ac:dyDescent="0.2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</row>
    <row r="46" spans="1:13" x14ac:dyDescent="0.2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</row>
    <row r="47" spans="1:13" x14ac:dyDescent="0.2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</row>
    <row r="48" spans="1:13" x14ac:dyDescent="0.2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</row>
    <row r="49" spans="1:11" x14ac:dyDescent="0.2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</row>
    <row r="50" spans="1:11" x14ac:dyDescent="0.2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</row>
    <row r="51" spans="1:11" x14ac:dyDescent="0.2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</row>
    <row r="52" spans="1:11" x14ac:dyDescent="0.2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</row>
    <row r="53" spans="1:11" x14ac:dyDescent="0.2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</row>
    <row r="54" spans="1:11" x14ac:dyDescent="0.2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</row>
    <row r="55" spans="1:11" x14ac:dyDescent="0.2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</row>
    <row r="56" spans="1:11" x14ac:dyDescent="0.2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</row>
    <row r="57" spans="1:11" x14ac:dyDescent="0.2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</row>
    <row r="58" spans="1:11" x14ac:dyDescent="0.2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</row>
    <row r="59" spans="1:11" x14ac:dyDescent="0.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</row>
    <row r="60" spans="1:11" x14ac:dyDescent="0.2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</row>
    <row r="61" spans="1:11" x14ac:dyDescent="0.2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</row>
    <row r="62" spans="1:11" x14ac:dyDescent="0.2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</row>
  </sheetData>
  <mergeCells count="1">
    <mergeCell ref="A1:K62"/>
  </mergeCells>
  <phoneticPr fontId="2" type="noConversion"/>
  <pageMargins left="0" right="0" top="0" bottom="0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PURCHASE ORDER</vt:lpstr>
      <vt:lpstr>Certificate of Exemption</vt:lpstr>
      <vt:lpstr>'Certificate of Exemption'!Print_Area</vt:lpstr>
      <vt:lpstr>'PURCHASE ORDER'!Print_Area</vt:lpstr>
    </vt:vector>
  </TitlesOfParts>
  <Company>Mattel,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Mattel, Inc.</dc:creator>
  <cp:lastModifiedBy>Deap, Samanta</cp:lastModifiedBy>
  <cp:lastPrinted>2018-04-17T14:56:55Z</cp:lastPrinted>
  <dcterms:created xsi:type="dcterms:W3CDTF">2008-04-28T20:16:57Z</dcterms:created>
  <dcterms:modified xsi:type="dcterms:W3CDTF">2019-11-14T20:37:21Z</dcterms:modified>
</cp:coreProperties>
</file>